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c98e9f7b9a0c83/00_Mobile Office/01_Riotouch/01_final check list/"/>
    </mc:Choice>
  </mc:AlternateContent>
  <xr:revisionPtr revIDLastSave="8" documentId="8_{16E67A93-0EFD-4D98-80E2-792BD6B31E4B}" xr6:coauthVersionLast="47" xr6:coauthVersionMax="47" xr10:uidLastSave="{8945D979-3D77-47B8-873F-17DC15403AD5}"/>
  <bookViews>
    <workbookView xWindow="-120" yWindow="-120" windowWidth="29040" windowHeight="15840" activeTab="1" xr2:uid="{59A5B4DC-B408-4BBB-BB63-6E2EAED05AAE}"/>
  </bookViews>
  <sheets>
    <sheet name="Time Line" sheetId="1" r:id="rId1"/>
    <sheet name="KC 등록 번호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0" i="2" l="1"/>
  <c r="M8" i="2"/>
  <c r="M10" i="2"/>
  <c r="M11" i="2"/>
  <c r="M13" i="2"/>
  <c r="M14" i="2"/>
  <c r="M15" i="2"/>
  <c r="M16" i="2"/>
  <c r="M20" i="2" s="1"/>
  <c r="M17" i="2"/>
  <c r="M18" i="2"/>
  <c r="M21" i="2"/>
  <c r="M22" i="2"/>
  <c r="M7" i="2"/>
  <c r="L15" i="2"/>
  <c r="L12" i="2"/>
  <c r="M12" i="2" s="1"/>
  <c r="L9" i="2"/>
  <c r="M9" i="2" s="1"/>
</calcChain>
</file>

<file path=xl/sharedStrings.xml><?xml version="1.0" encoding="utf-8"?>
<sst xmlns="http://schemas.openxmlformats.org/spreadsheetml/2006/main" count="119" uniqueCount="69">
  <si>
    <t>NFC KC</t>
    <phoneticPr fontId="1" type="noConversion"/>
  </si>
  <si>
    <t>Done</t>
    <phoneticPr fontId="1" type="noConversion"/>
  </si>
  <si>
    <t>EMI KC</t>
    <phoneticPr fontId="1" type="noConversion"/>
  </si>
  <si>
    <t>RK3588</t>
    <phoneticPr fontId="1" type="noConversion"/>
  </si>
  <si>
    <t>65"</t>
    <phoneticPr fontId="1" type="noConversion"/>
  </si>
  <si>
    <t>75"</t>
    <phoneticPr fontId="1" type="noConversion"/>
  </si>
  <si>
    <t>86"</t>
    <phoneticPr fontId="1" type="noConversion"/>
  </si>
  <si>
    <t>Will Be done</t>
    <phoneticPr fontId="1" type="noConversion"/>
  </si>
  <si>
    <t>Safety KC</t>
    <phoneticPr fontId="1" type="noConversion"/>
  </si>
  <si>
    <t>NEXO RK3588 KC Time Line</t>
    <phoneticPr fontId="1" type="noConversion"/>
  </si>
  <si>
    <t>NFC KC #1</t>
    <phoneticPr fontId="1" type="noConversion"/>
  </si>
  <si>
    <t>NEXO NX-H</t>
  </si>
  <si>
    <t>NX-H86IR13A</t>
  </si>
  <si>
    <t>Product Name</t>
    <phoneticPr fontId="1" type="noConversion"/>
  </si>
  <si>
    <t>Basic Model Name</t>
    <phoneticPr fontId="1" type="noConversion"/>
  </si>
  <si>
    <t>NX-H75IR13A</t>
  </si>
  <si>
    <t>NX-H65IR13A</t>
  </si>
  <si>
    <t>NEXO NX-H</t>
    <phoneticPr fontId="1" type="noConversion"/>
  </si>
  <si>
    <t xml:space="preserve">NEXO </t>
    <phoneticPr fontId="1" type="noConversion"/>
  </si>
  <si>
    <t>Remark</t>
    <phoneticPr fontId="1" type="noConversion"/>
  </si>
  <si>
    <t>86"</t>
    <phoneticPr fontId="1" type="noConversion"/>
  </si>
  <si>
    <t>75"</t>
    <phoneticPr fontId="1" type="noConversion"/>
  </si>
  <si>
    <t>65"</t>
    <phoneticPr fontId="1" type="noConversion"/>
  </si>
  <si>
    <t>기본 모델명</t>
    <phoneticPr fontId="1" type="noConversion"/>
  </si>
  <si>
    <t>품명</t>
    <phoneticPr fontId="1" type="noConversion"/>
  </si>
  <si>
    <t>제품명칭</t>
    <phoneticPr fontId="1" type="noConversion"/>
  </si>
  <si>
    <t>Equipmetn Name</t>
    <phoneticPr fontId="1" type="noConversion"/>
  </si>
  <si>
    <t>상호</t>
    <phoneticPr fontId="1" type="noConversion"/>
  </si>
  <si>
    <t>Rgistrant</t>
    <phoneticPr fontId="1" type="noConversion"/>
  </si>
  <si>
    <t>㈜넥소</t>
    <phoneticPr fontId="1" type="noConversion"/>
  </si>
  <si>
    <t>모니터 내장형 전자칠판</t>
    <phoneticPr fontId="1" type="noConversion"/>
  </si>
  <si>
    <t>Registration No.</t>
    <phoneticPr fontId="1" type="noConversion"/>
  </si>
  <si>
    <t>EMI(EMC)</t>
    <phoneticPr fontId="1" type="noConversion"/>
  </si>
  <si>
    <t>KC 등록번호</t>
    <phoneticPr fontId="1" type="noConversion"/>
  </si>
  <si>
    <t>Safety</t>
    <phoneticPr fontId="1" type="noConversion"/>
  </si>
  <si>
    <t>전자파</t>
    <phoneticPr fontId="1" type="noConversion"/>
  </si>
  <si>
    <t>전기안전</t>
    <phoneticPr fontId="1" type="noConversion"/>
  </si>
  <si>
    <t>R-R-NEXO-NX-H65IR13A</t>
    <phoneticPr fontId="1" type="noConversion"/>
  </si>
  <si>
    <t>R-R-NEXO-NX-H75IR13A</t>
    <phoneticPr fontId="1" type="noConversion"/>
  </si>
  <si>
    <t>R-R-NEXO-NX-H86IR13A</t>
    <phoneticPr fontId="1" type="noConversion"/>
  </si>
  <si>
    <t>제조사/제조국가</t>
    <phoneticPr fontId="1" type="noConversion"/>
  </si>
  <si>
    <t>㈜넥소/한국</t>
    <phoneticPr fontId="1" type="noConversion"/>
  </si>
  <si>
    <t>등록연월일</t>
    <phoneticPr fontId="1" type="noConversion"/>
  </si>
  <si>
    <t>Date of Registration</t>
    <phoneticPr fontId="1" type="noConversion"/>
  </si>
  <si>
    <t>NFC 카드리더기</t>
    <phoneticPr fontId="1" type="noConversion"/>
  </si>
  <si>
    <t>DZ-B-RFIDA-V1.31</t>
    <phoneticPr fontId="1" type="noConversion"/>
  </si>
  <si>
    <t>NEXO-RFID3</t>
    <phoneticPr fontId="1" type="noConversion"/>
  </si>
  <si>
    <t>R-R-NEXO-DZ-BRFIDA-V13</t>
    <phoneticPr fontId="1" type="noConversion"/>
  </si>
  <si>
    <t>㈜넥소 전자필판 KC 인증 현황 요약</t>
    <phoneticPr fontId="1" type="noConversion"/>
  </si>
  <si>
    <t>작성일: 2025년 2월 26일</t>
    <phoneticPr fontId="1" type="noConversion"/>
  </si>
  <si>
    <t>작성자: 고 경덕 상무</t>
    <phoneticPr fontId="1" type="noConversion"/>
  </si>
  <si>
    <t>OPS</t>
    <phoneticPr fontId="1" type="noConversion"/>
  </si>
  <si>
    <t>Manufacturer
/Country of Origin</t>
    <phoneticPr fontId="1" type="noConversion"/>
  </si>
  <si>
    <t>VAT 별도</t>
    <phoneticPr fontId="1" type="noConversion"/>
  </si>
  <si>
    <t>VAT 포함</t>
    <phoneticPr fontId="1" type="noConversion"/>
  </si>
  <si>
    <t>총 합계(Grand Total)</t>
    <phoneticPr fontId="1" type="noConversion"/>
  </si>
  <si>
    <t>지급완료</t>
    <phoneticPr fontId="1" type="noConversion"/>
  </si>
  <si>
    <t>결제 현황</t>
    <phoneticPr fontId="1" type="noConversion"/>
  </si>
  <si>
    <t>2/25일 기준</t>
    <phoneticPr fontId="1" type="noConversion"/>
  </si>
  <si>
    <t>50% 선지급
완료</t>
    <phoneticPr fontId="1" type="noConversion"/>
  </si>
  <si>
    <t>잔여 50% 지급 예정</t>
    <phoneticPr fontId="1" type="noConversion"/>
  </si>
  <si>
    <t>Riotouch 로부터 2025년 총 300대 발주 완료 후</t>
    <phoneticPr fontId="1" type="noConversion"/>
  </si>
  <si>
    <t>2025년 총 301대 발주 시점 부터  KC 인증비용 전액 상계 후 물품 대금 상계</t>
    <phoneticPr fontId="1" type="noConversion"/>
  </si>
  <si>
    <t>인증비용 50%는  시료 접수 시점에서 선결제</t>
    <phoneticPr fontId="1" type="noConversion"/>
  </si>
  <si>
    <t>인증비용 잔여50%는  인증 완료 시점에서</t>
    <phoneticPr fontId="1" type="noConversion"/>
  </si>
  <si>
    <t>3/14일  예상
(최종 인증완료시점)</t>
    <phoneticPr fontId="1" type="noConversion"/>
  </si>
  <si>
    <t>인증 대상 아님 (N/A)</t>
    <phoneticPr fontId="1" type="noConversion"/>
  </si>
  <si>
    <t>After completing the order for a total of 300 units in 2025 from Riotouch</t>
    <phoneticPr fontId="1" type="noConversion"/>
  </si>
  <si>
    <t>Set off the price of goods after offsetting the full cost of KC certification from the time of ordering a total of 301 units in 2025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</si>
</sst>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[$-409]d&quot;-&quot;mmm;@"/>
  </numFmts>
  <fonts count="12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1"/>
      <color theme="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</font>
    <font>
      <b/>
      <sz val="11"/>
      <color rgb="FF00B0F0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0"/>
      <name val="맑은 고딕"/>
      <family val="2"/>
      <charset val="129"/>
    </font>
    <font>
      <sz val="11"/>
      <color theme="0"/>
      <name val="맑은 고딕"/>
      <family val="3"/>
      <charset val="129"/>
    </font>
    <font>
      <b/>
      <sz val="22"/>
      <color theme="1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rgb="FF0070C0"/>
      <name val="맑은 고딕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176" fontId="0" fillId="0" borderId="0" xfId="0" applyNumberFormat="1">
      <alignment vertical="center"/>
    </xf>
    <xf numFmtId="176" fontId="2" fillId="4" borderId="3" xfId="0" applyNumberFormat="1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176" fontId="2" fillId="4" borderId="12" xfId="0" applyNumberFormat="1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5" borderId="10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9" borderId="0" xfId="0" applyFont="1" applyFill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5" fillId="8" borderId="15" xfId="0" applyFont="1" applyFill="1" applyBorder="1" applyAlignment="1">
      <alignment horizontal="center" vertical="center"/>
    </xf>
    <xf numFmtId="0" fontId="5" fillId="8" borderId="18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 wrapText="1"/>
    </xf>
    <xf numFmtId="41" fontId="0" fillId="0" borderId="0" xfId="1" applyFont="1">
      <alignment vertical="center"/>
    </xf>
    <xf numFmtId="41" fontId="3" fillId="0" borderId="0" xfId="0" applyNumberFormat="1" applyFont="1">
      <alignment vertical="center"/>
    </xf>
    <xf numFmtId="41" fontId="3" fillId="0" borderId="0" xfId="1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4" xfId="0" applyFont="1" applyFill="1" applyBorder="1" applyAlignment="1">
      <alignment horizontal="center" vertical="center"/>
    </xf>
    <xf numFmtId="0" fontId="2" fillId="9" borderId="6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0" fillId="11" borderId="0" xfId="0" applyFill="1" applyAlignment="1">
      <alignment horizontal="center" vertical="center" wrapText="1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2" fillId="13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133350</xdr:colOff>
      <xdr:row>0</xdr:row>
      <xdr:rowOff>390525</xdr:rowOff>
    </xdr:from>
    <xdr:to>
      <xdr:col>16</xdr:col>
      <xdr:colOff>676925</xdr:colOff>
      <xdr:row>31</xdr:row>
      <xdr:rowOff>200946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9CA0A7D-FAFF-F702-0B13-0D4D46F3B4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15050" y="390525"/>
          <a:ext cx="4658375" cy="66017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3923E-3394-4B5F-AF1F-01B224A93FD2}">
  <dimension ref="B1:K24"/>
  <sheetViews>
    <sheetView showGridLines="0" topLeftCell="B1" zoomScaleNormal="100" workbookViewId="0">
      <selection activeCell="E8" sqref="E8:F11"/>
    </sheetView>
  </sheetViews>
  <sheetFormatPr defaultRowHeight="16.5" x14ac:dyDescent="0.3"/>
  <cols>
    <col min="3" max="3" width="7.75" bestFit="1" customWidth="1"/>
    <col min="4" max="4" width="4.25" bestFit="1" customWidth="1"/>
    <col min="5" max="5" width="14.125" bestFit="1" customWidth="1"/>
    <col min="6" max="6" width="18.375" bestFit="1" customWidth="1"/>
    <col min="7" max="8" width="9.875" bestFit="1" customWidth="1"/>
    <col min="9" max="9" width="3.375" customWidth="1"/>
    <col min="10" max="10" width="4.375" customWidth="1"/>
  </cols>
  <sheetData>
    <row r="1" spans="2:11" ht="31.5" x14ac:dyDescent="0.3">
      <c r="B1" s="36" t="s">
        <v>9</v>
      </c>
      <c r="C1" s="36"/>
      <c r="D1" s="36"/>
      <c r="E1" s="36"/>
      <c r="F1" s="36"/>
      <c r="G1" s="36"/>
      <c r="H1" s="36"/>
      <c r="I1" s="36"/>
      <c r="K1" s="1" t="s">
        <v>10</v>
      </c>
    </row>
    <row r="3" spans="2:11" ht="17.25" thickBot="1" x14ac:dyDescent="0.35"/>
    <row r="4" spans="2:11" ht="17.25" thickBot="1" x14ac:dyDescent="0.35">
      <c r="C4" s="6">
        <v>2025</v>
      </c>
    </row>
    <row r="5" spans="2:11" ht="17.25" thickBot="1" x14ac:dyDescent="0.35">
      <c r="C5" s="7">
        <v>45712</v>
      </c>
      <c r="I5" s="4"/>
    </row>
    <row r="6" spans="2:11" ht="17.25" thickBot="1" x14ac:dyDescent="0.35">
      <c r="B6" s="9" t="s">
        <v>0</v>
      </c>
      <c r="C6" s="8" t="s">
        <v>1</v>
      </c>
      <c r="I6" s="4"/>
    </row>
    <row r="7" spans="2:11" ht="17.25" thickBot="1" x14ac:dyDescent="0.35">
      <c r="E7" s="56" t="s">
        <v>18</v>
      </c>
      <c r="F7" s="57"/>
      <c r="G7" s="43">
        <v>2025</v>
      </c>
      <c r="H7" s="44"/>
      <c r="I7" s="4"/>
    </row>
    <row r="8" spans="2:11" ht="17.25" thickBot="1" x14ac:dyDescent="0.35">
      <c r="E8" s="16" t="s">
        <v>13</v>
      </c>
      <c r="F8" s="17" t="s">
        <v>14</v>
      </c>
      <c r="G8" s="5">
        <v>45714</v>
      </c>
      <c r="H8" s="5">
        <v>45716</v>
      </c>
      <c r="I8" s="4"/>
    </row>
    <row r="9" spans="2:11" x14ac:dyDescent="0.3">
      <c r="B9" s="37" t="s">
        <v>2</v>
      </c>
      <c r="C9" s="12" t="s">
        <v>3</v>
      </c>
      <c r="D9" s="13" t="s">
        <v>4</v>
      </c>
      <c r="E9" s="58" t="s">
        <v>11</v>
      </c>
      <c r="F9" s="18" t="s">
        <v>16</v>
      </c>
      <c r="G9" s="45" t="s">
        <v>7</v>
      </c>
      <c r="H9" s="46"/>
      <c r="I9" s="4"/>
    </row>
    <row r="10" spans="2:11" x14ac:dyDescent="0.3">
      <c r="B10" s="38"/>
      <c r="C10" s="14" t="s">
        <v>3</v>
      </c>
      <c r="D10" s="15" t="s">
        <v>5</v>
      </c>
      <c r="E10" s="59"/>
      <c r="F10" s="19" t="s">
        <v>15</v>
      </c>
      <c r="G10" s="47" t="s">
        <v>7</v>
      </c>
      <c r="H10" s="48"/>
      <c r="I10" s="4"/>
    </row>
    <row r="11" spans="2:11" ht="17.25" thickBot="1" x14ac:dyDescent="0.35">
      <c r="B11" s="39"/>
      <c r="C11" s="11" t="s">
        <v>3</v>
      </c>
      <c r="D11" s="3" t="s">
        <v>6</v>
      </c>
      <c r="E11" s="60"/>
      <c r="F11" s="20" t="s">
        <v>12</v>
      </c>
      <c r="G11" s="49" t="s">
        <v>7</v>
      </c>
      <c r="H11" s="50"/>
      <c r="I11" s="4"/>
    </row>
    <row r="12" spans="2:11" ht="17.25" thickBot="1" x14ac:dyDescent="0.35"/>
    <row r="13" spans="2:11" ht="17.25" thickBot="1" x14ac:dyDescent="0.35">
      <c r="E13" s="56" t="s">
        <v>18</v>
      </c>
      <c r="F13" s="57"/>
      <c r="G13" s="43">
        <v>2025</v>
      </c>
      <c r="H13" s="44"/>
    </row>
    <row r="14" spans="2:11" ht="17.25" thickBot="1" x14ac:dyDescent="0.35">
      <c r="E14" s="16" t="s">
        <v>13</v>
      </c>
      <c r="F14" s="17" t="s">
        <v>14</v>
      </c>
      <c r="G14" s="5">
        <v>45720</v>
      </c>
      <c r="H14" s="5">
        <v>45730</v>
      </c>
    </row>
    <row r="15" spans="2:11" x14ac:dyDescent="0.3">
      <c r="B15" s="40" t="s">
        <v>8</v>
      </c>
      <c r="C15" s="2" t="s">
        <v>3</v>
      </c>
      <c r="D15" s="2" t="s">
        <v>4</v>
      </c>
      <c r="E15" s="58" t="s">
        <v>11</v>
      </c>
      <c r="F15" s="18" t="s">
        <v>16</v>
      </c>
      <c r="G15" s="51" t="s">
        <v>7</v>
      </c>
      <c r="H15" s="52"/>
    </row>
    <row r="16" spans="2:11" x14ac:dyDescent="0.3">
      <c r="B16" s="41"/>
      <c r="C16" t="s">
        <v>3</v>
      </c>
      <c r="D16" t="s">
        <v>5</v>
      </c>
      <c r="E16" s="59"/>
      <c r="F16" s="19" t="s">
        <v>15</v>
      </c>
      <c r="G16" s="53" t="s">
        <v>7</v>
      </c>
      <c r="H16" s="54"/>
    </row>
    <row r="17" spans="2:8" ht="17.25" thickBot="1" x14ac:dyDescent="0.35">
      <c r="B17" s="42"/>
      <c r="C17" s="3" t="s">
        <v>3</v>
      </c>
      <c r="D17" s="3" t="s">
        <v>6</v>
      </c>
      <c r="E17" s="60"/>
      <c r="F17" s="20" t="s">
        <v>12</v>
      </c>
      <c r="G17" s="49" t="s">
        <v>7</v>
      </c>
      <c r="H17" s="50"/>
    </row>
    <row r="20" spans="2:8" x14ac:dyDescent="0.3">
      <c r="B20" s="55" t="s">
        <v>13</v>
      </c>
      <c r="C20" s="55"/>
      <c r="D20" s="16"/>
      <c r="E20" s="16" t="s">
        <v>17</v>
      </c>
      <c r="F20" s="16" t="s">
        <v>19</v>
      </c>
    </row>
    <row r="22" spans="2:8" x14ac:dyDescent="0.3">
      <c r="B22" s="21" t="s">
        <v>14</v>
      </c>
      <c r="C22" s="21"/>
      <c r="D22" s="21"/>
      <c r="E22" s="21" t="s">
        <v>12</v>
      </c>
      <c r="F22" s="10" t="s">
        <v>20</v>
      </c>
    </row>
    <row r="23" spans="2:8" x14ac:dyDescent="0.3">
      <c r="B23" s="21" t="s">
        <v>14</v>
      </c>
      <c r="C23" s="21"/>
      <c r="D23" s="21"/>
      <c r="E23" s="21" t="s">
        <v>15</v>
      </c>
      <c r="F23" s="10" t="s">
        <v>21</v>
      </c>
    </row>
    <row r="24" spans="2:8" x14ac:dyDescent="0.3">
      <c r="B24" s="21" t="s">
        <v>14</v>
      </c>
      <c r="C24" s="21"/>
      <c r="D24" s="21"/>
      <c r="E24" s="21" t="s">
        <v>16</v>
      </c>
      <c r="F24" s="10" t="s">
        <v>22</v>
      </c>
    </row>
  </sheetData>
  <mergeCells count="16">
    <mergeCell ref="B20:C20"/>
    <mergeCell ref="E7:F7"/>
    <mergeCell ref="E13:F13"/>
    <mergeCell ref="E15:E17"/>
    <mergeCell ref="E9:E11"/>
    <mergeCell ref="B1:I1"/>
    <mergeCell ref="B9:B11"/>
    <mergeCell ref="B15:B17"/>
    <mergeCell ref="G13:H13"/>
    <mergeCell ref="G7:H7"/>
    <mergeCell ref="G9:H9"/>
    <mergeCell ref="G10:H10"/>
    <mergeCell ref="G11:H11"/>
    <mergeCell ref="G15:H15"/>
    <mergeCell ref="G16:H16"/>
    <mergeCell ref="G17:H17"/>
  </mergeCells>
  <phoneticPr fontId="1" type="noConversion"/>
  <pageMargins left="0.7" right="0.7" top="0.75" bottom="0.75" header="0.3" footer="0.3"/>
  <pageSetup paperSize="9" scale="94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913A1-416A-410B-AEE2-A19729117D7F}">
  <dimension ref="B1:O30"/>
  <sheetViews>
    <sheetView tabSelected="1" zoomScale="85" zoomScaleNormal="85" workbookViewId="0">
      <selection activeCell="J32" sqref="J32"/>
    </sheetView>
  </sheetViews>
  <sheetFormatPr defaultRowHeight="16.5" x14ac:dyDescent="0.3"/>
  <cols>
    <col min="1" max="1" width="4" customWidth="1"/>
    <col min="3" max="3" width="19.25" bestFit="1" customWidth="1"/>
    <col min="4" max="4" width="23" bestFit="1" customWidth="1"/>
    <col min="5" max="5" width="15" bestFit="1" customWidth="1"/>
    <col min="6" max="6" width="19.125" bestFit="1" customWidth="1"/>
    <col min="7" max="7" width="10" bestFit="1" customWidth="1"/>
    <col min="9" max="9" width="23.875" bestFit="1" customWidth="1"/>
    <col min="10" max="10" width="19.625" bestFit="1" customWidth="1"/>
    <col min="11" max="11" width="3.875" customWidth="1"/>
    <col min="12" max="12" width="13.75" bestFit="1" customWidth="1"/>
    <col min="13" max="13" width="13.625" bestFit="1" customWidth="1"/>
    <col min="14" max="14" width="11.625" bestFit="1" customWidth="1"/>
    <col min="15" max="15" width="19.125" bestFit="1" customWidth="1"/>
  </cols>
  <sheetData>
    <row r="1" spans="2:15" ht="33.75" x14ac:dyDescent="0.3">
      <c r="B1" s="66" t="s">
        <v>48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</row>
    <row r="3" spans="2:15" x14ac:dyDescent="0.3">
      <c r="B3" t="s">
        <v>49</v>
      </c>
    </row>
    <row r="4" spans="2:15" x14ac:dyDescent="0.3">
      <c r="B4" t="s">
        <v>50</v>
      </c>
    </row>
    <row r="5" spans="2:15" x14ac:dyDescent="0.3">
      <c r="B5" s="22" t="s">
        <v>27</v>
      </c>
      <c r="C5" s="22" t="s">
        <v>40</v>
      </c>
      <c r="D5" s="23" t="s">
        <v>25</v>
      </c>
      <c r="E5" s="23" t="s">
        <v>24</v>
      </c>
      <c r="F5" s="23" t="s">
        <v>23</v>
      </c>
      <c r="G5" s="61" t="s">
        <v>33</v>
      </c>
      <c r="H5" s="61"/>
      <c r="I5" s="61"/>
      <c r="J5" s="23" t="s">
        <v>42</v>
      </c>
      <c r="L5" s="23" t="s">
        <v>53</v>
      </c>
      <c r="M5" s="23" t="s">
        <v>54</v>
      </c>
      <c r="N5" s="61" t="s">
        <v>57</v>
      </c>
      <c r="O5" s="61"/>
    </row>
    <row r="6" spans="2:15" ht="33" x14ac:dyDescent="0.3">
      <c r="B6" s="25" t="s">
        <v>28</v>
      </c>
      <c r="C6" s="29" t="s">
        <v>52</v>
      </c>
      <c r="D6" s="25" t="s">
        <v>26</v>
      </c>
      <c r="E6" s="25" t="s">
        <v>13</v>
      </c>
      <c r="F6" s="25" t="s">
        <v>14</v>
      </c>
      <c r="G6" s="68" t="s">
        <v>31</v>
      </c>
      <c r="H6" s="68"/>
      <c r="I6" s="68"/>
      <c r="J6" s="26" t="s">
        <v>43</v>
      </c>
      <c r="N6" s="10" t="s">
        <v>58</v>
      </c>
      <c r="O6" s="35" t="s">
        <v>65</v>
      </c>
    </row>
    <row r="7" spans="2:15" ht="16.5" customHeight="1" x14ac:dyDescent="0.3">
      <c r="B7" s="70" t="s">
        <v>29</v>
      </c>
      <c r="C7" s="70" t="s">
        <v>41</v>
      </c>
      <c r="D7" s="71" t="s">
        <v>30</v>
      </c>
      <c r="E7" s="67" t="s">
        <v>11</v>
      </c>
      <c r="F7" s="28" t="s">
        <v>16</v>
      </c>
      <c r="G7" s="10" t="s">
        <v>32</v>
      </c>
      <c r="H7" s="10" t="s">
        <v>35</v>
      </c>
      <c r="I7" t="s">
        <v>37</v>
      </c>
      <c r="J7" s="24">
        <v>45713</v>
      </c>
      <c r="L7" s="30">
        <v>2000000</v>
      </c>
      <c r="M7" s="30">
        <f>SUM(L7*1.1)</f>
        <v>2200000</v>
      </c>
      <c r="N7" s="62" t="s">
        <v>59</v>
      </c>
      <c r="O7" s="64" t="s">
        <v>60</v>
      </c>
    </row>
    <row r="8" spans="2:15" x14ac:dyDescent="0.3">
      <c r="B8" s="70"/>
      <c r="C8" s="70"/>
      <c r="D8" s="71"/>
      <c r="E8" s="67"/>
      <c r="F8" s="28"/>
      <c r="G8" s="10" t="s">
        <v>34</v>
      </c>
      <c r="H8" s="10" t="s">
        <v>36</v>
      </c>
      <c r="L8" s="30">
        <v>3000000</v>
      </c>
      <c r="M8" s="30">
        <f t="shared" ref="M8:M22" si="0">SUM(L8*1.1)</f>
        <v>3300000.0000000005</v>
      </c>
      <c r="N8" s="63"/>
      <c r="O8" s="64"/>
    </row>
    <row r="9" spans="2:15" x14ac:dyDescent="0.3">
      <c r="B9" s="70"/>
      <c r="C9" s="70"/>
      <c r="D9" s="71"/>
      <c r="E9" s="67"/>
      <c r="F9" s="28"/>
      <c r="G9" s="10"/>
      <c r="H9" s="10"/>
      <c r="L9" s="31">
        <f>SUM(L7:L8)</f>
        <v>5000000</v>
      </c>
      <c r="M9" s="32">
        <f t="shared" si="0"/>
        <v>5500000</v>
      </c>
      <c r="N9" s="63"/>
      <c r="O9" s="64"/>
    </row>
    <row r="10" spans="2:15" x14ac:dyDescent="0.3">
      <c r="B10" s="70"/>
      <c r="C10" s="70"/>
      <c r="D10" s="71"/>
      <c r="E10" s="67"/>
      <c r="F10" s="28" t="s">
        <v>15</v>
      </c>
      <c r="G10" s="10" t="s">
        <v>32</v>
      </c>
      <c r="H10" s="10" t="s">
        <v>35</v>
      </c>
      <c r="I10" t="s">
        <v>38</v>
      </c>
      <c r="J10" s="24">
        <v>45713</v>
      </c>
      <c r="L10" s="30">
        <v>2000000</v>
      </c>
      <c r="M10" s="30">
        <f t="shared" si="0"/>
        <v>2200000</v>
      </c>
      <c r="N10" s="63"/>
      <c r="O10" s="64"/>
    </row>
    <row r="11" spans="2:15" x14ac:dyDescent="0.3">
      <c r="B11" s="70"/>
      <c r="C11" s="70"/>
      <c r="D11" s="71"/>
      <c r="E11" s="67"/>
      <c r="F11" s="28"/>
      <c r="G11" s="10" t="s">
        <v>34</v>
      </c>
      <c r="H11" s="10" t="s">
        <v>36</v>
      </c>
      <c r="L11" s="30">
        <v>3000000</v>
      </c>
      <c r="M11" s="30">
        <f t="shared" si="0"/>
        <v>3300000.0000000005</v>
      </c>
      <c r="N11" s="63"/>
      <c r="O11" s="64"/>
    </row>
    <row r="12" spans="2:15" x14ac:dyDescent="0.3">
      <c r="B12" s="70"/>
      <c r="C12" s="70"/>
      <c r="D12" s="71"/>
      <c r="E12" s="67"/>
      <c r="F12" s="28"/>
      <c r="G12" s="10"/>
      <c r="H12" s="10"/>
      <c r="L12" s="31">
        <f>SUM(L10:L11)</f>
        <v>5000000</v>
      </c>
      <c r="M12" s="32">
        <f t="shared" si="0"/>
        <v>5500000</v>
      </c>
      <c r="N12" s="63"/>
      <c r="O12" s="64"/>
    </row>
    <row r="13" spans="2:15" x14ac:dyDescent="0.3">
      <c r="B13" s="70"/>
      <c r="C13" s="70"/>
      <c r="D13" s="71"/>
      <c r="E13" s="67"/>
      <c r="F13" s="28" t="s">
        <v>12</v>
      </c>
      <c r="G13" s="10" t="s">
        <v>32</v>
      </c>
      <c r="H13" s="10" t="s">
        <v>35</v>
      </c>
      <c r="I13" t="s">
        <v>39</v>
      </c>
      <c r="J13" s="24">
        <v>45713</v>
      </c>
      <c r="L13" s="30">
        <v>2000000</v>
      </c>
      <c r="M13" s="30">
        <f t="shared" si="0"/>
        <v>2200000</v>
      </c>
      <c r="N13" s="63"/>
      <c r="O13" s="64"/>
    </row>
    <row r="14" spans="2:15" x14ac:dyDescent="0.3">
      <c r="B14" s="70"/>
      <c r="C14" s="70"/>
      <c r="D14" s="71"/>
      <c r="G14" s="10" t="s">
        <v>34</v>
      </c>
      <c r="H14" s="10" t="s">
        <v>36</v>
      </c>
      <c r="L14" s="30">
        <v>3000000</v>
      </c>
      <c r="M14" s="30">
        <f t="shared" si="0"/>
        <v>3300000.0000000005</v>
      </c>
      <c r="N14" s="63"/>
      <c r="O14" s="64"/>
    </row>
    <row r="15" spans="2:15" x14ac:dyDescent="0.3">
      <c r="B15" s="70"/>
      <c r="C15" s="70"/>
      <c r="D15" s="10"/>
      <c r="G15" s="10"/>
      <c r="H15" s="10"/>
      <c r="L15" s="31">
        <f>SUM(L13:L14)</f>
        <v>5000000</v>
      </c>
      <c r="M15" s="32">
        <f t="shared" si="0"/>
        <v>5500000</v>
      </c>
      <c r="N15" s="63"/>
      <c r="O15" s="64"/>
    </row>
    <row r="16" spans="2:15" x14ac:dyDescent="0.3">
      <c r="B16" s="70"/>
      <c r="C16" s="70"/>
      <c r="D16" s="71" t="s">
        <v>44</v>
      </c>
      <c r="E16" s="27" t="s">
        <v>46</v>
      </c>
      <c r="F16" s="27" t="s">
        <v>45</v>
      </c>
      <c r="G16" s="10" t="s">
        <v>32</v>
      </c>
      <c r="H16" s="10" t="s">
        <v>35</v>
      </c>
      <c r="I16" t="s">
        <v>47</v>
      </c>
      <c r="J16" s="24">
        <v>45712</v>
      </c>
      <c r="L16" s="32">
        <v>2000000</v>
      </c>
      <c r="M16" s="30">
        <f t="shared" si="0"/>
        <v>2200000</v>
      </c>
      <c r="N16" s="65" t="s">
        <v>56</v>
      </c>
      <c r="O16" s="65"/>
    </row>
    <row r="17" spans="2:13" x14ac:dyDescent="0.3">
      <c r="B17" s="70"/>
      <c r="C17" s="70"/>
      <c r="D17" s="71"/>
      <c r="G17" s="10" t="s">
        <v>34</v>
      </c>
      <c r="H17" s="10" t="s">
        <v>36</v>
      </c>
      <c r="I17" s="69" t="s">
        <v>66</v>
      </c>
      <c r="J17" s="69"/>
      <c r="L17" s="30"/>
      <c r="M17" s="30">
        <f t="shared" si="0"/>
        <v>0</v>
      </c>
    </row>
    <row r="18" spans="2:13" x14ac:dyDescent="0.3">
      <c r="D18" s="10"/>
      <c r="G18" s="10"/>
      <c r="H18" s="10"/>
      <c r="L18" s="30"/>
      <c r="M18" s="30">
        <f t="shared" si="0"/>
        <v>0</v>
      </c>
    </row>
    <row r="19" spans="2:13" x14ac:dyDescent="0.3">
      <c r="D19" s="10"/>
      <c r="G19" s="10"/>
      <c r="H19" s="10"/>
      <c r="L19" s="30"/>
      <c r="M19" s="30"/>
    </row>
    <row r="20" spans="2:13" x14ac:dyDescent="0.3">
      <c r="B20" s="56" t="s">
        <v>55</v>
      </c>
      <c r="C20" s="56"/>
      <c r="D20" s="56"/>
      <c r="E20" s="56"/>
      <c r="F20" s="56"/>
      <c r="G20" s="56"/>
      <c r="H20" s="56"/>
      <c r="I20" s="56"/>
      <c r="J20" s="56"/>
      <c r="L20" s="32">
        <f>SUM(L16,L15,L12,L9)</f>
        <v>17000000</v>
      </c>
      <c r="M20" s="32">
        <f>SUM(M16,M15,M12,M9)</f>
        <v>18700000</v>
      </c>
    </row>
    <row r="21" spans="2:13" x14ac:dyDescent="0.3">
      <c r="D21" s="27" t="s">
        <v>51</v>
      </c>
      <c r="G21" s="10" t="s">
        <v>32</v>
      </c>
      <c r="H21" s="10" t="s">
        <v>35</v>
      </c>
      <c r="J21" s="24"/>
      <c r="L21" s="30"/>
      <c r="M21" s="30">
        <f t="shared" si="0"/>
        <v>0</v>
      </c>
    </row>
    <row r="22" spans="2:13" x14ac:dyDescent="0.3">
      <c r="D22" s="10"/>
      <c r="G22" s="10" t="s">
        <v>34</v>
      </c>
      <c r="H22" s="10" t="s">
        <v>36</v>
      </c>
      <c r="I22" s="69" t="s">
        <v>66</v>
      </c>
      <c r="J22" s="69"/>
      <c r="L22" s="32">
        <v>1200000</v>
      </c>
      <c r="M22" s="32">
        <f t="shared" si="0"/>
        <v>1320000</v>
      </c>
    </row>
    <row r="23" spans="2:13" x14ac:dyDescent="0.3">
      <c r="D23" s="10"/>
    </row>
    <row r="24" spans="2:13" x14ac:dyDescent="0.3">
      <c r="D24" s="10"/>
      <c r="L24" s="34" t="s">
        <v>63</v>
      </c>
    </row>
    <row r="25" spans="2:13" x14ac:dyDescent="0.3">
      <c r="L25" s="34" t="s">
        <v>64</v>
      </c>
    </row>
    <row r="27" spans="2:13" x14ac:dyDescent="0.3">
      <c r="L27" s="33" t="s">
        <v>61</v>
      </c>
    </row>
    <row r="28" spans="2:13" x14ac:dyDescent="0.3">
      <c r="L28" s="33" t="s">
        <v>62</v>
      </c>
    </row>
    <row r="29" spans="2:13" x14ac:dyDescent="0.3">
      <c r="L29" s="33" t="s">
        <v>67</v>
      </c>
    </row>
    <row r="30" spans="2:13" x14ac:dyDescent="0.3">
      <c r="L30" s="33" t="s">
        <v>68</v>
      </c>
    </row>
  </sheetData>
  <mergeCells count="15">
    <mergeCell ref="I17:J17"/>
    <mergeCell ref="I22:J22"/>
    <mergeCell ref="B20:J20"/>
    <mergeCell ref="C7:C17"/>
    <mergeCell ref="B7:B17"/>
    <mergeCell ref="D7:D14"/>
    <mergeCell ref="D16:D17"/>
    <mergeCell ref="N5:O5"/>
    <mergeCell ref="N7:N15"/>
    <mergeCell ref="O7:O15"/>
    <mergeCell ref="N16:O16"/>
    <mergeCell ref="B1:O1"/>
    <mergeCell ref="E7:E13"/>
    <mergeCell ref="G5:I5"/>
    <mergeCell ref="G6:I6"/>
  </mergeCells>
  <phoneticPr fontId="1" type="noConversion"/>
  <pageMargins left="0.25" right="0.25" top="0.75" bottom="0.75" header="0.3" footer="0.3"/>
  <pageSetup paperSize="9" scale="5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Time Line</vt:lpstr>
      <vt:lpstr>KC 등록 번호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cp:lastPrinted>2025-02-26T00:47:04Z</cp:lastPrinted>
  <dcterms:created xsi:type="dcterms:W3CDTF">2025-02-25T03:23:05Z</dcterms:created>
  <dcterms:modified xsi:type="dcterms:W3CDTF">2025-02-28T00:48:23Z</dcterms:modified>
</cp:coreProperties>
</file>