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오늘 지금 여기/스마트상점/"/>
    </mc:Choice>
  </mc:AlternateContent>
  <xr:revisionPtr revIDLastSave="64" documentId="8_{4611DC5D-5E97-464C-B76D-9FA2162359C2}" xr6:coauthVersionLast="47" xr6:coauthVersionMax="47" xr10:uidLastSave="{48A648EE-B0B4-4C3E-9B23-B1C4749DA8DB}"/>
  <bookViews>
    <workbookView xWindow="28680" yWindow="-120" windowWidth="29040" windowHeight="15840" activeTab="4" xr2:uid="{A44F4D80-8384-40E8-BB78-93860CE6945F}"/>
  </bookViews>
  <sheets>
    <sheet name="최종본_0530" sheetId="1" r:id="rId1"/>
    <sheet name="최종본_0530_오름차순 정렬" sheetId="4" r:id="rId2"/>
    <sheet name="Pivot" sheetId="5" r:id="rId3"/>
    <sheet name="권역별 시별_가용재고 대량 수요 우선" sheetId="7" r:id="rId4"/>
    <sheet name="경상 전라도  상세_학원별 품목별" sheetId="9" r:id="rId5"/>
    <sheet name="학원별_ 가용재고 우선" sheetId="8" r:id="rId6"/>
    <sheet name="Sheet1" sheetId="10" r:id="rId7"/>
  </sheets>
  <definedNames>
    <definedName name="_xlnm._FilterDatabase" localSheetId="0" hidden="1">최종본_0530!$A$1:$M$186</definedName>
    <definedName name="_xlnm._FilterDatabase" localSheetId="1" hidden="1">'최종본_0530_오름차순 정렬'!$A$1:$M$186</definedName>
  </definedNames>
  <calcPr calcId="191029"/>
  <pivotCaches>
    <pivotCache cacheId="0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1" i="7" l="1"/>
  <c r="R20" i="7"/>
  <c r="R19" i="7"/>
  <c r="E75" i="9"/>
  <c r="U12" i="7"/>
  <c r="U9" i="7"/>
  <c r="Q11" i="7"/>
  <c r="O11" i="7"/>
  <c r="Q8" i="7"/>
  <c r="O8" i="7"/>
  <c r="J7" i="8"/>
  <c r="J5" i="8"/>
  <c r="G5" i="8"/>
  <c r="G7" i="8" s="1"/>
  <c r="D146" i="8"/>
  <c r="D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L17" i="7" s="1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2" i="7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I5" i="4"/>
  <c r="H5" i="4"/>
  <c r="I4" i="4"/>
  <c r="H4" i="4"/>
  <c r="I3" i="4"/>
  <c r="H3" i="4"/>
  <c r="I2" i="4"/>
  <c r="H2" i="4"/>
  <c r="L5" i="7" l="1"/>
  <c r="L8" i="7"/>
  <c r="L11" i="7"/>
  <c r="Q19" i="7"/>
  <c r="Q21" i="7" s="1"/>
  <c r="L18" i="7"/>
  <c r="L21" i="7"/>
  <c r="O19" i="7"/>
  <c r="O21" i="7" s="1"/>
  <c r="F189" i="1"/>
  <c r="E189" i="1"/>
  <c r="D189" i="1"/>
  <c r="C189" i="1"/>
  <c r="I165" i="1"/>
  <c r="H165" i="1"/>
  <c r="I14" i="1"/>
  <c r="H14" i="1"/>
  <c r="I153" i="1"/>
  <c r="H153" i="1"/>
  <c r="I187" i="1"/>
  <c r="H187" i="1"/>
  <c r="I164" i="1"/>
  <c r="H164" i="1"/>
  <c r="I159" i="1"/>
  <c r="H159" i="1"/>
  <c r="I26" i="1"/>
  <c r="H26" i="1"/>
  <c r="I140" i="1"/>
  <c r="H140" i="1"/>
  <c r="I75" i="1"/>
  <c r="H75" i="1"/>
  <c r="I152" i="1"/>
  <c r="H152" i="1"/>
  <c r="I148" i="1"/>
  <c r="H148" i="1"/>
  <c r="I108" i="1"/>
  <c r="H108" i="1"/>
  <c r="I103" i="1"/>
  <c r="H103" i="1"/>
  <c r="I183" i="1"/>
  <c r="H183" i="1"/>
  <c r="I151" i="1"/>
  <c r="H151" i="1"/>
  <c r="I66" i="1"/>
  <c r="H66" i="1"/>
  <c r="I36" i="1"/>
  <c r="H36" i="1"/>
  <c r="H142" i="1"/>
  <c r="I33" i="1"/>
  <c r="H33" i="1"/>
  <c r="I13" i="1"/>
  <c r="H13" i="1"/>
  <c r="I169" i="1"/>
  <c r="H169" i="1"/>
  <c r="I170" i="1"/>
  <c r="H170" i="1"/>
  <c r="I145" i="1"/>
  <c r="H145" i="1"/>
  <c r="I163" i="1"/>
  <c r="H163" i="1"/>
  <c r="I64" i="1"/>
  <c r="H64" i="1"/>
  <c r="I62" i="1"/>
  <c r="H62" i="1"/>
  <c r="I12" i="1"/>
  <c r="H12" i="1"/>
  <c r="I186" i="1"/>
  <c r="H186" i="1"/>
  <c r="I185" i="1"/>
  <c r="H185" i="1"/>
  <c r="I93" i="1"/>
  <c r="H93" i="1"/>
  <c r="I172" i="1"/>
  <c r="H172" i="1"/>
  <c r="I116" i="1"/>
  <c r="H116" i="1"/>
  <c r="I65" i="1"/>
  <c r="H65" i="1"/>
  <c r="I122" i="1"/>
  <c r="H122" i="1"/>
  <c r="I162" i="1"/>
  <c r="H162" i="1"/>
  <c r="I11" i="1"/>
  <c r="H11" i="1"/>
  <c r="I2" i="1"/>
  <c r="H2" i="1"/>
  <c r="I53" i="1"/>
  <c r="H53" i="1"/>
  <c r="I50" i="1"/>
  <c r="H50" i="1"/>
  <c r="I91" i="1"/>
  <c r="H91" i="1"/>
  <c r="I29" i="1"/>
  <c r="H29" i="1"/>
  <c r="I28" i="1"/>
  <c r="H28" i="1"/>
  <c r="I46" i="1"/>
  <c r="H46" i="1"/>
  <c r="I171" i="1"/>
  <c r="H171" i="1"/>
  <c r="I130" i="1"/>
  <c r="H130" i="1"/>
  <c r="I17" i="1"/>
  <c r="H17" i="1"/>
  <c r="I45" i="1"/>
  <c r="H45" i="1"/>
  <c r="I129" i="1"/>
  <c r="H129" i="1"/>
  <c r="I10" i="1"/>
  <c r="H10" i="1"/>
  <c r="I177" i="1"/>
  <c r="H177" i="1"/>
  <c r="I89" i="1"/>
  <c r="H89" i="1"/>
  <c r="I52" i="1"/>
  <c r="H52" i="1"/>
  <c r="I111" i="1"/>
  <c r="H111" i="1"/>
  <c r="I176" i="1"/>
  <c r="H176" i="1"/>
  <c r="I96" i="1"/>
  <c r="H96" i="1"/>
  <c r="I88" i="1"/>
  <c r="H88" i="1"/>
  <c r="I87" i="1"/>
  <c r="H87" i="1"/>
  <c r="I182" i="1"/>
  <c r="H182" i="1"/>
  <c r="I86" i="1"/>
  <c r="H86" i="1"/>
  <c r="I98" i="1"/>
  <c r="H98" i="1"/>
  <c r="I83" i="1"/>
  <c r="H83" i="1"/>
  <c r="I138" i="1"/>
  <c r="H138" i="1"/>
  <c r="I173" i="1"/>
  <c r="H173" i="1"/>
  <c r="I9" i="1"/>
  <c r="H9" i="1"/>
  <c r="I112" i="1"/>
  <c r="H112" i="1"/>
  <c r="H144" i="1"/>
  <c r="I161" i="1"/>
  <c r="H161" i="1"/>
  <c r="I115" i="1"/>
  <c r="H115" i="1"/>
  <c r="I78" i="1"/>
  <c r="H78" i="1"/>
  <c r="I150" i="1"/>
  <c r="H150" i="1"/>
  <c r="I137" i="1"/>
  <c r="H137" i="1"/>
  <c r="I51" i="1"/>
  <c r="H51" i="1"/>
  <c r="I155" i="1"/>
  <c r="H155" i="1"/>
  <c r="I77" i="1"/>
  <c r="H77" i="1"/>
  <c r="I124" i="1"/>
  <c r="H124" i="1"/>
  <c r="I106" i="1"/>
  <c r="H106" i="1"/>
  <c r="I35" i="1"/>
  <c r="H35" i="1"/>
  <c r="I25" i="1"/>
  <c r="H25" i="1"/>
  <c r="I76" i="1"/>
  <c r="H76" i="1"/>
  <c r="I85" i="1"/>
  <c r="H85" i="1"/>
  <c r="I149" i="1"/>
  <c r="H149" i="1"/>
  <c r="I71" i="1"/>
  <c r="H71" i="1"/>
  <c r="I61" i="1"/>
  <c r="H61" i="1"/>
  <c r="I49" i="1"/>
  <c r="H49" i="1"/>
  <c r="I8" i="1"/>
  <c r="H8" i="1"/>
  <c r="I48" i="1"/>
  <c r="H48" i="1"/>
  <c r="I104" i="1"/>
  <c r="H104" i="1"/>
  <c r="I119" i="1"/>
  <c r="H119" i="1"/>
  <c r="I20" i="1"/>
  <c r="H20" i="1"/>
  <c r="I63" i="1"/>
  <c r="H63" i="1"/>
  <c r="I180" i="1"/>
  <c r="H180" i="1"/>
  <c r="I99" i="1"/>
  <c r="H99" i="1"/>
  <c r="I97" i="1"/>
  <c r="H97" i="1"/>
  <c r="I74" i="1"/>
  <c r="H74" i="1"/>
  <c r="I5" i="1"/>
  <c r="H5" i="1"/>
  <c r="I16" i="1"/>
  <c r="H16" i="1"/>
  <c r="I136" i="1"/>
  <c r="H136" i="1"/>
  <c r="I32" i="1"/>
  <c r="H32" i="1"/>
  <c r="I31" i="1"/>
  <c r="H31" i="1"/>
  <c r="I157" i="1"/>
  <c r="H157" i="1"/>
  <c r="I110" i="1"/>
  <c r="H110" i="1"/>
  <c r="I109" i="1"/>
  <c r="H109" i="1"/>
  <c r="I132" i="1"/>
  <c r="H132" i="1"/>
  <c r="I131" i="1"/>
  <c r="H131" i="1"/>
  <c r="I18" i="1"/>
  <c r="H18" i="1"/>
  <c r="I70" i="1"/>
  <c r="H70" i="1"/>
  <c r="I156" i="1"/>
  <c r="H156" i="1"/>
  <c r="I175" i="1"/>
  <c r="H175" i="1"/>
  <c r="I121" i="1"/>
  <c r="H121" i="1"/>
  <c r="I60" i="1"/>
  <c r="H60" i="1"/>
  <c r="I135" i="1"/>
  <c r="H135" i="1"/>
  <c r="I146" i="1"/>
  <c r="H146" i="1"/>
  <c r="I168" i="1"/>
  <c r="H168" i="1"/>
  <c r="I73" i="1"/>
  <c r="H73" i="1"/>
  <c r="I38" i="1"/>
  <c r="H38" i="1"/>
  <c r="I95" i="1"/>
  <c r="H95" i="1"/>
  <c r="I120" i="1"/>
  <c r="H120" i="1"/>
  <c r="I82" i="1"/>
  <c r="H82" i="1"/>
  <c r="I27" i="1"/>
  <c r="H27" i="1"/>
  <c r="I184" i="1"/>
  <c r="H184" i="1"/>
  <c r="I139" i="1"/>
  <c r="H139" i="1"/>
  <c r="I167" i="1"/>
  <c r="H167" i="1"/>
  <c r="I44" i="1"/>
  <c r="H44" i="1"/>
  <c r="I158" i="1"/>
  <c r="H158" i="1"/>
  <c r="I166" i="1"/>
  <c r="H166" i="1"/>
  <c r="I134" i="1"/>
  <c r="H134" i="1"/>
  <c r="I179" i="1"/>
  <c r="H179" i="1"/>
  <c r="I19" i="1"/>
  <c r="H19" i="1"/>
  <c r="I114" i="1"/>
  <c r="H114" i="1"/>
  <c r="I107" i="1"/>
  <c r="H107" i="1"/>
  <c r="I7" i="1"/>
  <c r="H7" i="1"/>
  <c r="I6" i="1"/>
  <c r="H6" i="1"/>
  <c r="I43" i="1"/>
  <c r="H43" i="1"/>
  <c r="I24" i="1"/>
  <c r="H24" i="1"/>
  <c r="I57" i="1"/>
  <c r="H57" i="1"/>
  <c r="I23" i="1"/>
  <c r="H23" i="1"/>
  <c r="I56" i="1"/>
  <c r="H56" i="1"/>
  <c r="I90" i="1"/>
  <c r="H90" i="1"/>
  <c r="I118" i="1"/>
  <c r="H118" i="1"/>
  <c r="I117" i="1"/>
  <c r="H117" i="1"/>
  <c r="I174" i="1"/>
  <c r="H174" i="1"/>
  <c r="I102" i="1"/>
  <c r="H102" i="1"/>
  <c r="I69" i="1"/>
  <c r="H69" i="1"/>
  <c r="H141" i="1"/>
  <c r="I59" i="1"/>
  <c r="H59" i="1"/>
  <c r="I72" i="1"/>
  <c r="H72" i="1"/>
  <c r="I123" i="1"/>
  <c r="H123" i="1"/>
  <c r="I37" i="1"/>
  <c r="H37" i="1"/>
  <c r="I84" i="1"/>
  <c r="H84" i="1"/>
  <c r="I54" i="1"/>
  <c r="H54" i="1"/>
  <c r="I4" i="1"/>
  <c r="H4" i="1"/>
  <c r="I3" i="1"/>
  <c r="H3" i="1"/>
  <c r="I47" i="1"/>
  <c r="H47" i="1"/>
  <c r="I100" i="1"/>
  <c r="H100" i="1"/>
  <c r="I81" i="1"/>
  <c r="H81" i="1"/>
  <c r="I15" i="1"/>
  <c r="H15" i="1"/>
  <c r="I80" i="1"/>
  <c r="H80" i="1"/>
  <c r="I30" i="1"/>
  <c r="H30" i="1"/>
  <c r="I160" i="1"/>
  <c r="H160" i="1"/>
  <c r="I128" i="1"/>
  <c r="H128" i="1"/>
  <c r="I79" i="1"/>
  <c r="H79" i="1"/>
  <c r="I178" i="1"/>
  <c r="H178" i="1"/>
  <c r="I101" i="1"/>
  <c r="H101" i="1"/>
  <c r="I22" i="1"/>
  <c r="H22" i="1"/>
  <c r="I42" i="1"/>
  <c r="H42" i="1"/>
  <c r="I21" i="1"/>
  <c r="H21" i="1"/>
  <c r="I113" i="1"/>
  <c r="H113" i="1"/>
  <c r="I68" i="1"/>
  <c r="H68" i="1"/>
  <c r="I41" i="1"/>
  <c r="H41" i="1"/>
  <c r="I127" i="1"/>
  <c r="H127" i="1"/>
  <c r="I67" i="1"/>
  <c r="H67" i="1"/>
  <c r="I39" i="1"/>
  <c r="H39" i="1"/>
  <c r="I94" i="1"/>
  <c r="H94" i="1"/>
  <c r="I154" i="1"/>
  <c r="H154" i="1"/>
  <c r="I181" i="1"/>
  <c r="H181" i="1"/>
  <c r="I133" i="1"/>
  <c r="H133" i="1"/>
  <c r="I55" i="1"/>
  <c r="H55" i="1"/>
  <c r="I126" i="1"/>
  <c r="H126" i="1"/>
  <c r="I125" i="1"/>
  <c r="H125" i="1"/>
  <c r="I40" i="1"/>
  <c r="H40" i="1"/>
  <c r="I105" i="1"/>
  <c r="H105" i="1"/>
  <c r="I58" i="1"/>
  <c r="H58" i="1"/>
  <c r="H92" i="1"/>
  <c r="I34" i="1"/>
  <c r="H34" i="1"/>
  <c r="H147" i="1"/>
  <c r="H143" i="1"/>
</calcChain>
</file>

<file path=xl/sharedStrings.xml><?xml version="1.0" encoding="utf-8"?>
<sst xmlns="http://schemas.openxmlformats.org/spreadsheetml/2006/main" count="3614" uniqueCount="1216">
  <si>
    <t>상호</t>
    <phoneticPr fontId="1" type="noConversion"/>
  </si>
  <si>
    <t>대표자명</t>
    <phoneticPr fontId="1" type="noConversion"/>
  </si>
  <si>
    <t>65인치</t>
  </si>
  <si>
    <t>75인치</t>
  </si>
  <si>
    <t>스탠드</t>
    <phoneticPr fontId="1" type="noConversion"/>
  </si>
  <si>
    <t>벽부착</t>
    <phoneticPr fontId="1" type="noConversion"/>
  </si>
  <si>
    <t>계약담당자</t>
    <phoneticPr fontId="1" type="noConversion"/>
  </si>
  <si>
    <t>기본주소</t>
    <phoneticPr fontId="1" type="noConversion"/>
  </si>
  <si>
    <t>상세주소</t>
    <phoneticPr fontId="1" type="noConversion"/>
  </si>
  <si>
    <t xml:space="preserve">매쓰매틱스사고력수학 </t>
  </si>
  <si>
    <t>박선아</t>
  </si>
  <si>
    <t>세종특별자치시 보듬4로 55</t>
  </si>
  <si>
    <t>(도담동, 도램마을16단지) 상가1층 105호 매쓰매틱스 사고력</t>
  </si>
  <si>
    <t>영어전문옥쓰잉글리쉬전하학원</t>
  </si>
  <si>
    <t>이경수</t>
  </si>
  <si>
    <t>울산광역시 동구 진성5길 79</t>
  </si>
  <si>
    <t>(전하동) 2층 옥쓰잉글리쉬</t>
  </si>
  <si>
    <t>표경진음악학원</t>
  </si>
  <si>
    <t>표경진</t>
  </si>
  <si>
    <t>장형태</t>
    <phoneticPr fontId="1" type="noConversion"/>
  </si>
  <si>
    <t>경기도 시흥시 은행로 93</t>
  </si>
  <si>
    <t>(은행동) 303호(은행동,303호304호)</t>
  </si>
  <si>
    <t>Y.E.S Wake Up English</t>
    <phoneticPr fontId="1" type="noConversion"/>
  </si>
  <si>
    <t>박설후</t>
  </si>
  <si>
    <t>박정민</t>
    <phoneticPr fontId="1" type="noConversion"/>
  </si>
  <si>
    <t>대전광역시 서구 청사로 254</t>
  </si>
  <si>
    <t>(둔산동, 둥지아파트) 110동 1105호</t>
  </si>
  <si>
    <t>예인프랜즈학원</t>
  </si>
  <si>
    <t>장준식</t>
  </si>
  <si>
    <t>고경덕</t>
    <phoneticPr fontId="1" type="noConversion"/>
  </si>
  <si>
    <t>경상북도 경산시 하양읍 대학로295길 60</t>
  </si>
  <si>
    <t xml:space="preserve"> 예인프랜즈학원</t>
  </si>
  <si>
    <t>주식회사 더빅아이디어</t>
  </si>
  <si>
    <t>조용수</t>
  </si>
  <si>
    <t>김동국</t>
    <phoneticPr fontId="1" type="noConversion"/>
  </si>
  <si>
    <t>서울특별시 강남구 남부순환로 2936</t>
  </si>
  <si>
    <t>(대치동) 310호, 508호,509호일부</t>
  </si>
  <si>
    <t>아이비캠퍼스어학원</t>
  </si>
  <si>
    <t>원종선</t>
  </si>
  <si>
    <t>경기도 파주시 교하로 959-2</t>
  </si>
  <si>
    <t>(신촌동) 아이비에꼴드에땅 어학원</t>
  </si>
  <si>
    <t>케이시티학원</t>
  </si>
  <si>
    <t>형주연</t>
  </si>
  <si>
    <t>서울특별시 서대문구 모래내로 346</t>
  </si>
  <si>
    <t>(홍은동) 4층</t>
  </si>
  <si>
    <t>봅스아카데미 헤어전문학원</t>
  </si>
  <si>
    <t>황수환</t>
  </si>
  <si>
    <t>경상남도 창원시 성산구 용지로127번길 3-1</t>
  </si>
  <si>
    <t>(중앙동) 3,4층</t>
  </si>
  <si>
    <t>월드프렙아카데미</t>
  </si>
  <si>
    <t>이혜원</t>
  </si>
  <si>
    <t>서울특별시 양천구 중앙로29길 5</t>
  </si>
  <si>
    <t>(신정동) 2층</t>
  </si>
  <si>
    <t>삼은학원</t>
  </si>
  <si>
    <t>정선우</t>
  </si>
  <si>
    <t>충청남도 천안시 서북구 직산읍 삼은2길 12</t>
  </si>
  <si>
    <t xml:space="preserve"> 2층</t>
  </si>
  <si>
    <t>이룸스터디학원</t>
  </si>
  <si>
    <t>박우용</t>
  </si>
  <si>
    <t>이은도</t>
    <phoneticPr fontId="1" type="noConversion"/>
  </si>
  <si>
    <t>인천광역시 남동구 만수서로 27</t>
  </si>
  <si>
    <t>(만수동) 2층</t>
  </si>
  <si>
    <t>피톤치드수학학원</t>
  </si>
  <si>
    <t>류세정</t>
  </si>
  <si>
    <t>대전광역시 서구 원도안로 51</t>
  </si>
  <si>
    <t>(도안동) 307호</t>
  </si>
  <si>
    <t>대치감성수학영어의정부직영점학원</t>
  </si>
  <si>
    <t>김현주</t>
  </si>
  <si>
    <t>경기도 의정부시 청사로 50</t>
  </si>
  <si>
    <t>(금오동) 504-506호 감성학원</t>
  </si>
  <si>
    <t>이앤엠효자학원</t>
  </si>
  <si>
    <t>박영정</t>
  </si>
  <si>
    <t>경상북도 포항시 남구 효성로 27</t>
  </si>
  <si>
    <t>(효자동) 우경빌딩3층</t>
  </si>
  <si>
    <t>멘토수학학원</t>
  </si>
  <si>
    <t>이은경</t>
  </si>
  <si>
    <t>서울특별시 서초구 방배중앙로 48</t>
  </si>
  <si>
    <t>(방배동) 1층</t>
  </si>
  <si>
    <t>에이치(H)클래스학원</t>
  </si>
  <si>
    <t>홍가은</t>
  </si>
  <si>
    <t>경기도 평택시 비전2로 70</t>
  </si>
  <si>
    <t>(비전동, 엘에이치이곡마을3단지) 206호 207호</t>
  </si>
  <si>
    <t>공대형아 수학교습소</t>
  </si>
  <si>
    <t>하홍민</t>
  </si>
  <si>
    <t>경상북도 포항시 남구 대이로 55-1</t>
    <phoneticPr fontId="1" type="noConversion"/>
  </si>
  <si>
    <t>(대잠동) 콜마트 대이점 건물 5층 공대형아 수학교습소</t>
  </si>
  <si>
    <t>대치영어수학전문학원</t>
  </si>
  <si>
    <t>김선영</t>
  </si>
  <si>
    <t>서울특별시 구로구 중앙로1길 25</t>
  </si>
  <si>
    <t>(고척동) 2층</t>
  </si>
  <si>
    <t>뉴턴사이언스보습학원</t>
  </si>
  <si>
    <t>김석훈</t>
  </si>
  <si>
    <t>경기도 부천시 소사구 범안로 117</t>
  </si>
  <si>
    <t>(범박동) 608호</t>
  </si>
  <si>
    <t>강의하는아이들동탄영천수학학원</t>
  </si>
  <si>
    <t>김형석</t>
  </si>
  <si>
    <t>경기도 화성시 동탄순환대로 693</t>
  </si>
  <si>
    <t>(영천동) 604호 강의하는아이들</t>
  </si>
  <si>
    <t>지투보습학원</t>
  </si>
  <si>
    <t>최규헌</t>
  </si>
  <si>
    <t>경기도 부천시 원미구 조마루로285번길 50</t>
  </si>
  <si>
    <t>(중동, 골드존타워) 306호</t>
  </si>
  <si>
    <t>사하전성학원</t>
  </si>
  <si>
    <t>심정섭</t>
  </si>
  <si>
    <t>부산광역시 사하구 하신번영로 197</t>
  </si>
  <si>
    <t>(신평동) 사하전성학원2층</t>
  </si>
  <si>
    <t>셀파우등생 도련초교실</t>
  </si>
  <si>
    <t>임채윤</t>
  </si>
  <si>
    <t>CVT이정혁</t>
    <phoneticPr fontId="1" type="noConversion"/>
  </si>
  <si>
    <t>제주특별자치도 제주시 화삼로 89</t>
    <phoneticPr fontId="1" type="noConversion"/>
  </si>
  <si>
    <t xml:space="preserve">(도련일동, 제주삼화사랑으로부영8차) </t>
    <phoneticPr fontId="1" type="noConversion"/>
  </si>
  <si>
    <t>학림수학학원</t>
  </si>
  <si>
    <t>박미애</t>
  </si>
  <si>
    <t>대구광역시 달서구 월배로39길 30</t>
  </si>
  <si>
    <t>(상인동) 2층 학림수학학원</t>
  </si>
  <si>
    <t>핸썸클래스</t>
  </si>
  <si>
    <t>김연미</t>
  </si>
  <si>
    <t>서울특별시 서초구 서초대로65길 13-10</t>
  </si>
  <si>
    <t>(서초동, 서초래미안아파트) 서초래미안상가동 206호</t>
  </si>
  <si>
    <t>사고력수학소마송도점학원</t>
  </si>
  <si>
    <t>김미란</t>
  </si>
  <si>
    <t>인천광역시 연수구 해돋이로172번길 38</t>
  </si>
  <si>
    <t>(송도동) 601</t>
  </si>
  <si>
    <t>영어의자유 영통센터</t>
  </si>
  <si>
    <t>김경언</t>
  </si>
  <si>
    <t>경기도 수원시 영통구 매영로310번길 87</t>
  </si>
  <si>
    <t>(영통동) 상가 309호</t>
  </si>
  <si>
    <t>신월성알파학원</t>
  </si>
  <si>
    <t>김선주</t>
  </si>
  <si>
    <t>대구광역시 달서구 조암로 40</t>
  </si>
  <si>
    <t>(월성동) 한영빌딩 5층 신월성알파학원</t>
  </si>
  <si>
    <t>주식회사 쓰리피에듀</t>
  </si>
  <si>
    <t>장형운</t>
  </si>
  <si>
    <t>확인</t>
    <phoneticPr fontId="1" type="noConversion"/>
  </si>
  <si>
    <t>경기도 광명시 하안로288번길 15</t>
  </si>
  <si>
    <t>(하안동) 3층 최선어학원</t>
  </si>
  <si>
    <t>알파수학학원</t>
  </si>
  <si>
    <t>이지민</t>
  </si>
  <si>
    <t>대구광역시 달서구 조암남로 150</t>
  </si>
  <si>
    <t>(대천동) 3층 알파수학학원</t>
  </si>
  <si>
    <t>하이엔드입시전문학원</t>
  </si>
  <si>
    <t>홍인호</t>
  </si>
  <si>
    <t>부산광역시 동래구 명륜로 225</t>
  </si>
  <si>
    <t>(명륜동) 2층</t>
  </si>
  <si>
    <t>삼성영어삼계화정교습소</t>
  </si>
  <si>
    <t>정윤경</t>
  </si>
  <si>
    <t>경상남도 김해시 김해대로 1866</t>
  </si>
  <si>
    <t>(삼계동) 부영6차 상가2층 삼성영어</t>
  </si>
  <si>
    <t>알파스터디학원</t>
  </si>
  <si>
    <t>안시연</t>
  </si>
  <si>
    <t>박종근</t>
    <phoneticPr fontId="1" type="noConversion"/>
  </si>
  <si>
    <t>강원특별자치도 원주시 서원대로 392</t>
  </si>
  <si>
    <t>(단구동) 5층 505~508호</t>
  </si>
  <si>
    <t>포커스어학원</t>
  </si>
  <si>
    <t>강주희</t>
  </si>
  <si>
    <t>경상남도 진주시 평거로 221</t>
  </si>
  <si>
    <t>(이현동) 2층 포커스어학원</t>
  </si>
  <si>
    <t>티에스씨(TSC)입시학원</t>
  </si>
  <si>
    <t>추진혁</t>
  </si>
  <si>
    <t>대구광역시 북구 학정로 419</t>
  </si>
  <si>
    <t>(동천동) 4층 TSC입시학원</t>
  </si>
  <si>
    <t>주식회사 델타홀딩스</t>
  </si>
  <si>
    <t>윤호상</t>
  </si>
  <si>
    <t>경기도 용인시 수지구 성복1로 222</t>
  </si>
  <si>
    <t>(성복동, 용인성복아이파크) 104동 402호</t>
  </si>
  <si>
    <t>수학의힘 마포캠퍼스</t>
  </si>
  <si>
    <t>길현수</t>
  </si>
  <si>
    <t>서울특별시 마포구 독막로 257</t>
  </si>
  <si>
    <t>(대흥동) 삼문빌딩 5층</t>
  </si>
  <si>
    <t>사고력수학 시매쓰 하남센터학원</t>
  </si>
  <si>
    <t>김영희</t>
  </si>
  <si>
    <t>광주광역시 광산구 손재로110번길 30</t>
  </si>
  <si>
    <t>(산정동) 201호</t>
  </si>
  <si>
    <t>GSA건성학원</t>
  </si>
  <si>
    <t>박선영</t>
  </si>
  <si>
    <t>경상북도 경산시 진량읍 해든길1길 21</t>
  </si>
  <si>
    <t xml:space="preserve"> 1층</t>
  </si>
  <si>
    <t>21세기입시학원</t>
  </si>
  <si>
    <t>안우식</t>
  </si>
  <si>
    <t>세종특별자치시 새롬중앙로 33</t>
  </si>
  <si>
    <t>(새롬동) 407호, 408호</t>
  </si>
  <si>
    <t>원탑수학과학학원</t>
  </si>
  <si>
    <t>엄태자</t>
  </si>
  <si>
    <t>경상북도 포항시 북구 흥해읍 초곡지구로58번길 38-14</t>
  </si>
  <si>
    <t xml:space="preserve"> 3층 원탑수학과학학원</t>
  </si>
  <si>
    <t>자람과 키움</t>
  </si>
  <si>
    <t>심향옥</t>
  </si>
  <si>
    <t>부산광역시 서구 구덕로 318</t>
  </si>
  <si>
    <t>(동대신동2가) 2층</t>
  </si>
  <si>
    <t>승리학원</t>
  </si>
  <si>
    <t>김주성</t>
  </si>
  <si>
    <t>전북특별자치도 김제시 동서로 207</t>
  </si>
  <si>
    <t>(요촌동) 3층</t>
  </si>
  <si>
    <t>미래국어영어신관학원</t>
  </si>
  <si>
    <t>손정희</t>
  </si>
  <si>
    <t>서울특별시 도봉구 노해로65길 11</t>
  </si>
  <si>
    <t>7호동 5층 4호(창동)</t>
  </si>
  <si>
    <t>미래국어영어학원</t>
  </si>
  <si>
    <t>손득호</t>
  </si>
  <si>
    <t>(창동) 503호 미래국어영어학원</t>
  </si>
  <si>
    <t>더이룸영어학원</t>
  </si>
  <si>
    <t>김수진</t>
  </si>
  <si>
    <t>대구광역시 중구 서성로 99</t>
  </si>
  <si>
    <t>(수창동, 대구역센트럴자이) 상가동 210호</t>
  </si>
  <si>
    <t>헤일영어학원</t>
  </si>
  <si>
    <t>전진철</t>
  </si>
  <si>
    <t>경상남도 창원시 마산회원구 내서읍 경남대로 933</t>
  </si>
  <si>
    <t xml:space="preserve"> 6층 헤일영어학원</t>
  </si>
  <si>
    <t>씨앤에이보습학원</t>
  </si>
  <si>
    <t>소리나</t>
  </si>
  <si>
    <t>경기도 부천시 원미구 송내대로265번길 73</t>
  </si>
  <si>
    <t>(상동) 보람프라자 302호</t>
  </si>
  <si>
    <t>엠엔에스학원</t>
  </si>
  <si>
    <t>오미진</t>
  </si>
  <si>
    <t>경기도 화성시 동탄대로시범길 142</t>
  </si>
  <si>
    <t>(청계동) 201호 (청계동)</t>
  </si>
  <si>
    <t>따뜻한십이월학원</t>
  </si>
  <si>
    <t>박광희</t>
  </si>
  <si>
    <t>경기도 고양시 덕양구 충경로 44</t>
  </si>
  <si>
    <t>(행신동) 4층 따뜻한십이월학원</t>
  </si>
  <si>
    <t>챌린지어학원</t>
  </si>
  <si>
    <t>이명진</t>
  </si>
  <si>
    <t>경기도 고양시 덕양구 권율대로 885</t>
  </si>
  <si>
    <t>(신원동) 4층 401호, 402호 일부 (신원동, 태웅프라자)</t>
  </si>
  <si>
    <t>사토즈학원</t>
  </si>
  <si>
    <t>안동우</t>
  </si>
  <si>
    <t>서울특별시 강북구 솔샘로 231</t>
  </si>
  <si>
    <t>(미아동) 3층</t>
  </si>
  <si>
    <t>참학원</t>
  </si>
  <si>
    <t>김미로</t>
  </si>
  <si>
    <t>서울특별시 구로구 고척로60길 30</t>
  </si>
  <si>
    <t>(고척동, 벽산베스트블루밍아파트) 상가201-202</t>
  </si>
  <si>
    <t>엘엔티교육 주식회사</t>
  </si>
  <si>
    <t>윤수원</t>
  </si>
  <si>
    <t>경기도 남양주시 다산순환로 356</t>
  </si>
  <si>
    <t>(다산동) 903호(다산동,푸리마타워)</t>
  </si>
  <si>
    <t>더메드학원</t>
  </si>
  <si>
    <t>이휘재</t>
  </si>
  <si>
    <t>제주특별자치도 제주시 연북로 46</t>
    <phoneticPr fontId="1" type="noConversion"/>
  </si>
  <si>
    <t>(노형동) 8층</t>
    <phoneticPr fontId="1" type="noConversion"/>
  </si>
  <si>
    <t>월드프렙학원</t>
  </si>
  <si>
    <t>이동희</t>
  </si>
  <si>
    <t>서울특별시 양천구 중앙로23길 32</t>
  </si>
  <si>
    <t>(신정동) 501,601호</t>
  </si>
  <si>
    <t>펭스잉글리쉬보습학원</t>
  </si>
  <si>
    <t>임성관</t>
  </si>
  <si>
    <t>인천광역시 중구 흰바위로 45</t>
  </si>
  <si>
    <t>(운서동) 204호</t>
  </si>
  <si>
    <t>초격차깊은수학학원</t>
  </si>
  <si>
    <t>황인성</t>
  </si>
  <si>
    <t>인천광역시 서구 완정로 60</t>
  </si>
  <si>
    <t>(마전동, 정안빌딩) 정안빌딩 4층 일부호</t>
  </si>
  <si>
    <t>아이리딩</t>
  </si>
  <si>
    <t>박명아</t>
  </si>
  <si>
    <t>경기도 화성시 동탄중심상가1길 36</t>
  </si>
  <si>
    <t>(반송동) 원영빌딩 4층 401호</t>
  </si>
  <si>
    <t>YBM ECC 영종국제어학원</t>
  </si>
  <si>
    <t>김현생</t>
  </si>
  <si>
    <t>인천광역시 중구 하늘별빛로65번길 7-9</t>
  </si>
  <si>
    <t>(중산동) 스카이타워 504호</t>
  </si>
  <si>
    <t>(주)조이마스터</t>
  </si>
  <si>
    <t>박영진</t>
  </si>
  <si>
    <t>서울특별시 영등포구 국회대로66길 23</t>
  </si>
  <si>
    <t>(여의도동) 205호</t>
  </si>
  <si>
    <t>본잉글리시영어학원</t>
  </si>
  <si>
    <t>정수연</t>
  </si>
  <si>
    <t>충청북도 청주시 청원구 율봉로 106</t>
  </si>
  <si>
    <t>(율량동) 주성빌딩 3층</t>
  </si>
  <si>
    <t>탑플러스보습학원</t>
  </si>
  <si>
    <t>마영환</t>
  </si>
  <si>
    <t>경기도 성남시 중원구 광명로 260-1</t>
  </si>
  <si>
    <t>(중앙동) 3층</t>
  </si>
  <si>
    <t>한솔플러스영어학원</t>
  </si>
  <si>
    <t>대구광역시 달서구 조암남로 127</t>
  </si>
  <si>
    <t>(대천동) 3층 한솔영어</t>
  </si>
  <si>
    <t>리딩버디영어교습소</t>
  </si>
  <si>
    <t>주운선</t>
  </si>
  <si>
    <t>서울특별시 동대문구 한천로 250</t>
  </si>
  <si>
    <t>(휘경동, 203호)</t>
  </si>
  <si>
    <t>성장하는3년학원</t>
  </si>
  <si>
    <t>박종익</t>
  </si>
  <si>
    <t>대전광역시 서구 둔산로 144</t>
  </si>
  <si>
    <t>(둔산동) 5층 501호(둔산동, 남원프라자)</t>
  </si>
  <si>
    <t>원대한교육프라임영어교습소</t>
  </si>
  <si>
    <t>조종원</t>
  </si>
  <si>
    <t>경기도 용인시 수지구 신봉2로 2</t>
  </si>
  <si>
    <t>(신봉동) 409호</t>
  </si>
  <si>
    <t>주식회사 아발론교육광산어학원</t>
  </si>
  <si>
    <t>박남희</t>
  </si>
  <si>
    <t>광주광역시 광산구 임방울대로 310</t>
  </si>
  <si>
    <t>(수완동) 404호, 405호</t>
  </si>
  <si>
    <t>스카이153수학전문학원</t>
  </si>
  <si>
    <t>이정기</t>
  </si>
  <si>
    <t>(운서동) 304호 305호</t>
  </si>
  <si>
    <t>루트학원</t>
  </si>
  <si>
    <t>정현정</t>
  </si>
  <si>
    <t>울산광역시 동구 대송3길 17</t>
  </si>
  <si>
    <t>(화정동) 2층</t>
  </si>
  <si>
    <t>스피치아카데미라엘학원</t>
  </si>
  <si>
    <t>최윤정</t>
  </si>
  <si>
    <t>서울특별시 양천구 신목로 84</t>
  </si>
  <si>
    <t>(신정동) 삼지빌딩 3층</t>
  </si>
  <si>
    <t>아이매쓰수학학원</t>
  </si>
  <si>
    <t>김범환</t>
  </si>
  <si>
    <t>경상북도 경산시 경청로221길 3</t>
  </si>
  <si>
    <t>(백천동) 백천빌딩 5층 아이매쓰수학학원</t>
  </si>
  <si>
    <t>원웨이스쿨영어교습소</t>
  </si>
  <si>
    <t>박송주</t>
  </si>
  <si>
    <t>서울특별시 동대문구 서울시립대로 139-1</t>
  </si>
  <si>
    <t>(전농동) 1층</t>
  </si>
  <si>
    <t>하형수학전문학원</t>
  </si>
  <si>
    <t>김하형</t>
  </si>
  <si>
    <t>전북특별자치도 전주시 완산구 화산천변3길 7-3</t>
  </si>
  <si>
    <t xml:space="preserve"> 2층 (중화산동 2가)</t>
  </si>
  <si>
    <t>그로우에듀</t>
  </si>
  <si>
    <t>임명준</t>
  </si>
  <si>
    <t>인천광역시 미추홀구 주승로 157</t>
  </si>
  <si>
    <t>(관교동) 201호</t>
  </si>
  <si>
    <t>교연학원</t>
  </si>
  <si>
    <t>이광열</t>
  </si>
  <si>
    <t>경상북도 포항시 남구 상공로 227-1</t>
  </si>
  <si>
    <t>(해도동) 2층.3층</t>
  </si>
  <si>
    <t>유한회사 천지인대입전략컨설팅</t>
  </si>
  <si>
    <t>윤정선</t>
  </si>
  <si>
    <t>경기도 김포시 사우중로 87</t>
  </si>
  <si>
    <t>(북변동) 상지프라자 3층</t>
  </si>
  <si>
    <t>대세보습학원</t>
  </si>
  <si>
    <t>임재현</t>
  </si>
  <si>
    <t>서울특별시 송파구 위례성대로18길 33</t>
  </si>
  <si>
    <t>(방이동) 2층</t>
  </si>
  <si>
    <t>그레이스학원</t>
  </si>
  <si>
    <t>강성미</t>
  </si>
  <si>
    <t>서울특별시 강서구 가로공원로76가길 53</t>
  </si>
  <si>
    <t>(화곡동) 301호</t>
  </si>
  <si>
    <t>공터영어더오름학원</t>
  </si>
  <si>
    <t>송연신</t>
  </si>
  <si>
    <t>인천광역시 미추홀구 노적산로 70</t>
  </si>
  <si>
    <t>(학익동) 선신프라자 401호</t>
  </si>
  <si>
    <t>이야기로여는생명수학정자다니엘학원</t>
  </si>
  <si>
    <t>조선영</t>
  </si>
  <si>
    <t>경기도 수원시 장안구 파장로 53</t>
  </si>
  <si>
    <t>(정자동, 정자 벽산블루밍) 상가2동 201호</t>
  </si>
  <si>
    <t>손수학김과학2관학원</t>
  </si>
  <si>
    <t>손인호</t>
  </si>
  <si>
    <t>서울특별시 양천구 목동서로 349</t>
  </si>
  <si>
    <t>(신정동) 1003호</t>
  </si>
  <si>
    <t>지앤비(GNB)영어쎈수학인창학원</t>
  </si>
  <si>
    <t>김성희</t>
  </si>
  <si>
    <t>경기도 구리시 건원대로34번길 11</t>
  </si>
  <si>
    <t>(인창동) 502호</t>
  </si>
  <si>
    <t>카오스학원</t>
  </si>
  <si>
    <t>김경율</t>
  </si>
  <si>
    <t>강원특별자치도 원주시 시청로 72</t>
  </si>
  <si>
    <t>(무실동) 201호</t>
  </si>
  <si>
    <t>한쌤 독수리 학원</t>
  </si>
  <si>
    <t>한성희</t>
  </si>
  <si>
    <t>광주광역시 남구 제석로80번길 36</t>
  </si>
  <si>
    <t>(봉선동, 봉선3차 한국아델리움) 상가</t>
  </si>
  <si>
    <t>노은미담국어논술학원</t>
  </si>
  <si>
    <t>최용복</t>
  </si>
  <si>
    <t>대전광역시 유성구 노은로 178</t>
  </si>
  <si>
    <t>(지족동) 금강프라자 706</t>
  </si>
  <si>
    <t>아이윈영어수학학원</t>
  </si>
  <si>
    <t>조정훈</t>
  </si>
  <si>
    <t>부산광역시 남구 용호로 224-1</t>
  </si>
  <si>
    <t>(용호동) 2층아이윈영어수학학원</t>
  </si>
  <si>
    <t>탑씨크리트엣지(Edge)학원</t>
    <phoneticPr fontId="1" type="noConversion"/>
  </si>
  <si>
    <t>강연</t>
  </si>
  <si>
    <t>충청남도 아산시 배방읍 북수로 104</t>
  </si>
  <si>
    <t xml:space="preserve"> 2, 5층 (진양빌딩)</t>
  </si>
  <si>
    <t>이현수날개달기국어학원</t>
  </si>
  <si>
    <t>이현수</t>
  </si>
  <si>
    <t>경상북도 구미시 고아읍 문장로 216</t>
  </si>
  <si>
    <t xml:space="preserve"> 3층 301호</t>
  </si>
  <si>
    <t>리드인독서논술학원</t>
  </si>
  <si>
    <t>이지은</t>
  </si>
  <si>
    <t>경기도 남양주시 다산중앙로146번길 12-16</t>
  </si>
  <si>
    <t>(다산동) 405호</t>
  </si>
  <si>
    <t>일대일교과수학학원</t>
  </si>
  <si>
    <t>김지만</t>
  </si>
  <si>
    <t>서울특별시 도봉구 덕릉로63가길 32</t>
  </si>
  <si>
    <t>(창동) 2층</t>
  </si>
  <si>
    <t>삼성에듀학원</t>
  </si>
  <si>
    <t>최선미</t>
  </si>
  <si>
    <t>부산광역시 영도구 대교로2번길 55</t>
  </si>
  <si>
    <t>(봉래동3가) 삼성에듀학원</t>
  </si>
  <si>
    <t>인트로창미술학원</t>
  </si>
  <si>
    <t>김진호</t>
  </si>
  <si>
    <t>경상남도 김해시 대청로210번길 34</t>
  </si>
  <si>
    <t>(대청동) 아카데미빌딩 403호,508호</t>
  </si>
  <si>
    <t>주식회사 이큐웨어</t>
  </si>
  <si>
    <t>김성영</t>
  </si>
  <si>
    <t>경기도 고양시 일산서구 산율길 94-3</t>
  </si>
  <si>
    <t>(구산동) 2층</t>
  </si>
  <si>
    <t>꿈의열매학원</t>
  </si>
  <si>
    <t>백규하</t>
  </si>
  <si>
    <t>경상북도 경산시 하양읍 대학로296길 17</t>
  </si>
  <si>
    <t>초곡유토피아영수학원</t>
  </si>
  <si>
    <t>김도현</t>
  </si>
  <si>
    <t>경상북도 포항시 북구 흥해읍 초곡지구로58번길 34-10</t>
  </si>
  <si>
    <t xml:space="preserve"> 3층 유토피아학원</t>
  </si>
  <si>
    <t>한국ESL어학원</t>
  </si>
  <si>
    <t>김영화</t>
  </si>
  <si>
    <t>울산광역시 중구 남외1길 30</t>
  </si>
  <si>
    <t>(남외동) 2층 한국ESL어학원</t>
  </si>
  <si>
    <t>트리풀국영수학원</t>
  </si>
  <si>
    <t>김성식</t>
  </si>
  <si>
    <t>대구광역시 북구 침산로 168</t>
  </si>
  <si>
    <t>(침산동) 307호</t>
  </si>
  <si>
    <t>김쌤수학을품다학원</t>
  </si>
  <si>
    <t>김보경</t>
  </si>
  <si>
    <t>광주광역시 북구 본촌마을길 157-15</t>
  </si>
  <si>
    <t>(본촌동) 2층 204호 김쌤수학을품다</t>
  </si>
  <si>
    <t>임팩트7영어학원</t>
  </si>
  <si>
    <t>윤필선</t>
  </si>
  <si>
    <t>경기도 부천시 원미구 소향로 25</t>
  </si>
  <si>
    <t>(상동) 서해프라자704호</t>
  </si>
  <si>
    <t>표경진음악학원</t>
    <phoneticPr fontId="1" type="noConversion"/>
  </si>
  <si>
    <t>사업포기</t>
    <phoneticPr fontId="1" type="noConversion"/>
  </si>
  <si>
    <t>수학의열쇠학원</t>
  </si>
  <si>
    <t>최영수</t>
  </si>
  <si>
    <t>서울특별시 강남구 역삼로 404</t>
  </si>
  <si>
    <t>(대치동) 6층</t>
  </si>
  <si>
    <t>(주)갈무리벼리</t>
  </si>
  <si>
    <t>한숙영</t>
  </si>
  <si>
    <t>서울특별시 마포구 백범로 68-1</t>
  </si>
  <si>
    <t>(신수동) 601호</t>
  </si>
  <si>
    <t>정다운독서토론논술학원</t>
  </si>
  <si>
    <t>정다운</t>
  </si>
  <si>
    <t>광주광역시 북구 첨단연신로107번길 21</t>
  </si>
  <si>
    <t>(신용동) 201호</t>
  </si>
  <si>
    <t>탑튜터영어수학학원</t>
  </si>
  <si>
    <t>이연제</t>
  </si>
  <si>
    <t>인천광역시 남동구 만수서로 56</t>
  </si>
  <si>
    <t>(만수동) 501-1호(만수동,향촌메디컬)</t>
  </si>
  <si>
    <t>브라운고수</t>
  </si>
  <si>
    <t>강상욱</t>
  </si>
  <si>
    <t>경상남도 사천시 사천읍 선인길 32</t>
  </si>
  <si>
    <t>수리안플러스학원</t>
  </si>
  <si>
    <t>김민회</t>
  </si>
  <si>
    <t>서울특별시 양천구 목동서로 291</t>
  </si>
  <si>
    <t>(신정동, 제이월드빌) 202호</t>
  </si>
  <si>
    <t>카이스트학원</t>
  </si>
  <si>
    <t>권기석</t>
  </si>
  <si>
    <t>인천광역시 계양구 봉오대로555번길 14</t>
  </si>
  <si>
    <t>(효성동) 501호 일부 (선프라쟈)</t>
  </si>
  <si>
    <t>지독국어학원</t>
  </si>
  <si>
    <t>강수지</t>
  </si>
  <si>
    <t>광주광역시 북구 서강로 89</t>
  </si>
  <si>
    <t>(운암동) 502호</t>
  </si>
  <si>
    <t>웰라잉글리쉬</t>
  </si>
  <si>
    <t>최성희</t>
  </si>
  <si>
    <t>서울특별시 구로구 개봉로20길 6</t>
  </si>
  <si>
    <t>(개봉동, 현대아파트1단지) 현대아파트 2상가 205호</t>
  </si>
  <si>
    <t>인천광역시 연수구 송도문화로28번길 27</t>
  </si>
  <si>
    <t>(송도동, 송도글로벌파크베르디움) 201동 205호</t>
  </si>
  <si>
    <t>153 클라이 영어 학원</t>
  </si>
  <si>
    <t>김주환</t>
  </si>
  <si>
    <t>세종특별자치시 소담1로 16</t>
  </si>
  <si>
    <t>(소담동) 401호 (소담동, 지엘플렉스2)</t>
  </si>
  <si>
    <t>위드스카이학원</t>
  </si>
  <si>
    <t>한윤경</t>
  </si>
  <si>
    <t>서울특별시 광진구 뚝섬로56길 21</t>
  </si>
  <si>
    <t>(자양동) 2층</t>
  </si>
  <si>
    <t>브릭스영어학원</t>
  </si>
  <si>
    <t>정도훈</t>
  </si>
  <si>
    <t>경기도 고양시 일산동구 일산로 234</t>
    <phoneticPr fontId="1" type="noConversion"/>
  </si>
  <si>
    <t>(마두동) 4층</t>
    <phoneticPr fontId="1" type="noConversion"/>
  </si>
  <si>
    <t>메가멘토국제어학원</t>
  </si>
  <si>
    <t>박정기</t>
  </si>
  <si>
    <t>전라남도 여수시 무선로 51</t>
  </si>
  <si>
    <t>(선원동) 2층 메가멘토국제어학원</t>
  </si>
  <si>
    <t>에이원과학수학학원</t>
  </si>
  <si>
    <t>박진환</t>
  </si>
  <si>
    <t>서울특별시 양천구 목동서로 67</t>
  </si>
  <si>
    <t>(목동) 509호</t>
  </si>
  <si>
    <t>국어의 훈련 테크노학원</t>
  </si>
  <si>
    <t>김혜정</t>
  </si>
  <si>
    <t>대구광역시 달성군 유가읍 테크노상업로 82</t>
  </si>
  <si>
    <t xml:space="preserve"> 903호</t>
  </si>
  <si>
    <t>교일학원</t>
  </si>
  <si>
    <t>최성환</t>
  </si>
  <si>
    <t>부산광역시 금정구 중앙대로1719번길 29</t>
  </si>
  <si>
    <t>(부곡동) 경남한신아파트상가 11동 제3층</t>
  </si>
  <si>
    <t>생각고등수학전문학원</t>
  </si>
  <si>
    <t>백성열</t>
  </si>
  <si>
    <t>대구광역시 북구 대천로 92</t>
  </si>
  <si>
    <t>(동천동) 2층 생각고등수학전문학원</t>
  </si>
  <si>
    <t>하이존어학원</t>
  </si>
  <si>
    <t>문하람</t>
  </si>
  <si>
    <t>충청남도 천안시 서북구 공원로 205</t>
  </si>
  <si>
    <t>(불당동) 2층 하이존어학원</t>
  </si>
  <si>
    <t>이아이이동서변어학원</t>
    <phoneticPr fontId="4" type="noConversion"/>
  </si>
  <si>
    <t>설재환</t>
  </si>
  <si>
    <t>대구광역시 북구 호국로 221</t>
  </si>
  <si>
    <t>(서변동) 4층</t>
    <phoneticPr fontId="4" type="noConversion"/>
  </si>
  <si>
    <t>이아이이동서변어학원</t>
  </si>
  <si>
    <t>(서변동) 4층</t>
  </si>
  <si>
    <t>Y.E.S Wake Up English</t>
  </si>
  <si>
    <t>이란그마국영수김통한국사학원</t>
  </si>
  <si>
    <t>박아현</t>
  </si>
  <si>
    <t>전북특별자치도 전주시 덕진구 기지로 86</t>
  </si>
  <si>
    <t>(중동) 나눔엘리트빌딩 504호</t>
  </si>
  <si>
    <t>파스칼 수학 2관 학원</t>
  </si>
  <si>
    <t>천혜성</t>
  </si>
  <si>
    <t>서울특별시 관악구 난곡로 193</t>
  </si>
  <si>
    <t>(신림동) 3층</t>
  </si>
  <si>
    <t>주식회사 이지스교육</t>
  </si>
  <si>
    <t>남경채</t>
  </si>
  <si>
    <t>경상남도 양산시 물금읍 새실로 44</t>
  </si>
  <si>
    <t xml:space="preserve"> 403호</t>
  </si>
  <si>
    <t>에스크영어학원</t>
  </si>
  <si>
    <t>정윤정</t>
  </si>
  <si>
    <t>(동천동) 4층 에스크 영어학원</t>
  </si>
  <si>
    <t>스마트인후북일학원</t>
  </si>
  <si>
    <t>박정서</t>
  </si>
  <si>
    <t>전북특별자치도 전주시 덕진구 견훤로 332</t>
  </si>
  <si>
    <t>(인후동1가) 2층 스마트인후</t>
  </si>
  <si>
    <t>봄영어학원</t>
  </si>
  <si>
    <t>강효은</t>
  </si>
  <si>
    <t>경기도 고양시 일산동구 강촌로26번길 43</t>
  </si>
  <si>
    <t>(백석동) 1층</t>
  </si>
  <si>
    <t>김희연</t>
  </si>
  <si>
    <t>서울특별시 성동구 금호로13길 21-1</t>
  </si>
  <si>
    <t>(금호동2가) 지층</t>
  </si>
  <si>
    <t>주식회사 헤럴드어학원</t>
  </si>
  <si>
    <t>오준호</t>
  </si>
  <si>
    <t>경기도 화성시 효행로 1062</t>
  </si>
  <si>
    <t>(병점동) 8층</t>
  </si>
  <si>
    <t>어센틱영어학원</t>
  </si>
  <si>
    <t>전수진</t>
  </si>
  <si>
    <t>경기도 군포시 광정로 58</t>
  </si>
  <si>
    <t>(산본동) 401,402호 어센틱영어학원</t>
  </si>
  <si>
    <t>PTA영어학원</t>
  </si>
  <si>
    <t>최경식</t>
  </si>
  <si>
    <t>서울특별시 성북구 동소문로 60</t>
  </si>
  <si>
    <t>(동소문동3가) 동방빌딩 2,3층</t>
  </si>
  <si>
    <t>차오름영수학원</t>
  </si>
  <si>
    <t>조성윤</t>
  </si>
  <si>
    <t>전라남도 목포시 삼일로 55</t>
  </si>
  <si>
    <t>(대성동) 2층</t>
  </si>
  <si>
    <t>문희선 리얼잉글리시학원</t>
  </si>
  <si>
    <t>문희선</t>
  </si>
  <si>
    <t>경상남도 거창군 거창읍 거열로6길 56-3</t>
  </si>
  <si>
    <t>토론과 논술 판교낙생학원</t>
  </si>
  <si>
    <t>오소영</t>
  </si>
  <si>
    <t>경기도 성남시 분당구 서판교로 154</t>
  </si>
  <si>
    <t>(판교동) 301호</t>
  </si>
  <si>
    <t>시그마수학교습소</t>
  </si>
  <si>
    <t>조창희</t>
  </si>
  <si>
    <t>대전광역시 대덕구 동춘당로94번길 11-21</t>
  </si>
  <si>
    <t>(송촌동) 501호</t>
  </si>
  <si>
    <t>비전21학원</t>
  </si>
  <si>
    <t>윤재훈</t>
  </si>
  <si>
    <t>경상남도 김해시 삼계중앙로 38</t>
  </si>
  <si>
    <t>(삼계동) 삼강빌딩 5층 비전21학원</t>
  </si>
  <si>
    <t>이지스프리미엄어학원</t>
  </si>
  <si>
    <t>한숙희</t>
  </si>
  <si>
    <t>경상남도 양산시 물금읍 물금로 96-21</t>
  </si>
  <si>
    <t xml:space="preserve"> 202호</t>
  </si>
  <si>
    <t>쿠키고등영어교습소</t>
  </si>
  <si>
    <t>이원국</t>
  </si>
  <si>
    <t>강원특별자치도 강릉시 정원로 42</t>
  </si>
  <si>
    <t>(교동) 2층 쿠키고등영어교습소</t>
  </si>
  <si>
    <t>라임어학원</t>
  </si>
  <si>
    <t>김옥선</t>
  </si>
  <si>
    <t>경기도 고양시 일산동구 숲속마을로 26</t>
  </si>
  <si>
    <t>(풍동) 풍동프라자 504, 505호</t>
  </si>
  <si>
    <t>써니수학학원</t>
  </si>
  <si>
    <t>최영선</t>
  </si>
  <si>
    <t>인천광역시 연수구 먼우금로 92</t>
  </si>
  <si>
    <t>(동춘동) 601호</t>
  </si>
  <si>
    <t>강의하는아이들 전농답십리학원</t>
  </si>
  <si>
    <t>선화혁</t>
  </si>
  <si>
    <t>서울특별시 동대문구 사가정로5길 1</t>
  </si>
  <si>
    <t>(전농동) 2층 강의하는아이들</t>
  </si>
  <si>
    <t>잉글리쉬 아일랜드</t>
    <phoneticPr fontId="4" type="noConversion"/>
  </si>
  <si>
    <t>손창훈</t>
  </si>
  <si>
    <t>경상북도 영주시 원당로179번길 47</t>
  </si>
  <si>
    <t>(하망동) 302호</t>
  </si>
  <si>
    <t>잉글리쉬식스학원</t>
  </si>
  <si>
    <t>김학성</t>
  </si>
  <si>
    <t>서울특별시 노원구 섬밭로 258</t>
  </si>
  <si>
    <t>(중계동) 건영백화점 5층 일부</t>
  </si>
  <si>
    <t>레츠톡올라영어학원</t>
  </si>
  <si>
    <t>박유미</t>
  </si>
  <si>
    <t>전라남도 순천시 안산길 16</t>
  </si>
  <si>
    <t>(연향동) 2층</t>
  </si>
  <si>
    <t>플랫폼학원</t>
  </si>
  <si>
    <t>백정기</t>
  </si>
  <si>
    <t>대전광역시 동구 은어송로 55</t>
  </si>
  <si>
    <t>(가오동) 8층</t>
  </si>
  <si>
    <t>산남이룸수학학원</t>
  </si>
  <si>
    <t>이규연</t>
  </si>
  <si>
    <t>충청북도 청주시 서원구 산남로 68</t>
  </si>
  <si>
    <t>(산남동) 센타프라자 5층 502호</t>
  </si>
  <si>
    <t>프라임에듀 2관학원</t>
  </si>
  <si>
    <t>김도영</t>
  </si>
  <si>
    <t>경기도 고양시 일산동구 탄중로 314</t>
  </si>
  <si>
    <t>(중산동) 4층 전체호</t>
  </si>
  <si>
    <t>비욘드잉글리쉬 옥곡어학원</t>
  </si>
  <si>
    <t>김민정</t>
  </si>
  <si>
    <t>경상북도 경산시 경산로 43</t>
  </si>
  <si>
    <t>(옥곡동) 4층 비욘드잉글리쉬</t>
  </si>
  <si>
    <t>매쓰플랜수학학원</t>
  </si>
  <si>
    <t>배정애</t>
  </si>
  <si>
    <t>경상북도 안동시 복주1길 5</t>
  </si>
  <si>
    <t>(옥동) 상가동 2층 201호</t>
  </si>
  <si>
    <t>100아카데미학원</t>
  </si>
  <si>
    <t>백종원</t>
  </si>
  <si>
    <t>인천광역시 연수구 먼우금로188번길 12</t>
  </si>
  <si>
    <t>(연수동) 5층 501호</t>
  </si>
  <si>
    <t>창조적소수수학전문학원</t>
  </si>
  <si>
    <t>차영진</t>
  </si>
  <si>
    <t>울산광역시 남구 문수로 406</t>
  </si>
  <si>
    <t>(신정동) 3층 일부(신정동)</t>
  </si>
  <si>
    <t>수학의 신 학원</t>
  </si>
  <si>
    <t>신태범</t>
  </si>
  <si>
    <t>전라남도 나주시 그린로 341</t>
  </si>
  <si>
    <t>(빛가람동) 401호</t>
  </si>
  <si>
    <t>파머스영어글로벌어학원</t>
  </si>
  <si>
    <t>김수정</t>
  </si>
  <si>
    <t>전라남도 광양시 광양읍 와룡길 12</t>
  </si>
  <si>
    <t>비전필즈학원</t>
  </si>
  <si>
    <t>이경태</t>
  </si>
  <si>
    <t>경기도 고양시 일산서구 일산로 576</t>
  </si>
  <si>
    <t>(일산동) 2층 비전수학</t>
  </si>
  <si>
    <t>엠베스트에스이오목천비전학원</t>
  </si>
  <si>
    <t>서민우</t>
  </si>
  <si>
    <t>경기도 수원시 권선구 매송고색로 526</t>
  </si>
  <si>
    <t>(오목천동) 403호</t>
  </si>
  <si>
    <t>세종올가국어학원</t>
  </si>
  <si>
    <t>서재성</t>
  </si>
  <si>
    <t>세종특별자치시 새롬중앙로 34</t>
  </si>
  <si>
    <t>(새롬동) 크리스마스빌딩 508호</t>
  </si>
  <si>
    <t>리드인독서중심국어학원</t>
  </si>
  <si>
    <t>고다윤</t>
  </si>
  <si>
    <t>경기도 양주시 삼숭로38번길 80</t>
  </si>
  <si>
    <t>(삼숭동) 3층 2303호</t>
  </si>
  <si>
    <t>잉글리쉬아일랜드가흥관학원</t>
  </si>
  <si>
    <t>황금선</t>
  </si>
  <si>
    <t>경상북도 영주시 대동로70번길 6</t>
  </si>
  <si>
    <t>(1~3)층(가흥동)</t>
  </si>
  <si>
    <t>영인스터디카페</t>
  </si>
  <si>
    <t>김영수</t>
  </si>
  <si>
    <t>인천광역시 계양구 안산로 49</t>
  </si>
  <si>
    <t>(임학동) 2층</t>
  </si>
  <si>
    <t>강의하는아이들 고등전문관학원</t>
  </si>
  <si>
    <t>김경화</t>
  </si>
  <si>
    <t>충청남도 홍성군 홍북읍 홍학로 81</t>
  </si>
  <si>
    <t xml:space="preserve"> 204호</t>
  </si>
  <si>
    <t>스터디 큐브 관리형 독서실</t>
  </si>
  <si>
    <t>강영주</t>
  </si>
  <si>
    <t>(동대신동2가) 3층</t>
  </si>
  <si>
    <t>주식회사 스마트에듀학원</t>
  </si>
  <si>
    <t>차순엽</t>
  </si>
  <si>
    <t>서울특별시 강북구 삼양로19길 69</t>
  </si>
  <si>
    <t>(미아동) 미아동,3층,4층</t>
  </si>
  <si>
    <t>마시미</t>
  </si>
  <si>
    <t>서창원</t>
  </si>
  <si>
    <t>울산광역시 울주군 범서읍 굴화길 51-2</t>
  </si>
  <si>
    <t xml:space="preserve"> 마시미</t>
  </si>
  <si>
    <t>어린숲논술교실학원</t>
  </si>
  <si>
    <t>이경애</t>
  </si>
  <si>
    <t>인천광역시 계양구 양지로 134</t>
  </si>
  <si>
    <t>(귤현동) 3층 어린숲논술교실</t>
  </si>
  <si>
    <t>생각의질서학원</t>
  </si>
  <si>
    <t>오소미</t>
  </si>
  <si>
    <t>광주광역시 남구 효천2로 26</t>
  </si>
  <si>
    <t>(임암동) 702호</t>
  </si>
  <si>
    <t>지산영수학원</t>
  </si>
  <si>
    <t>오윤선</t>
  </si>
  <si>
    <t>서울특별시 중랑구 용마산로 502</t>
  </si>
  <si>
    <t>(망우동) 농협5층</t>
  </si>
  <si>
    <t>생각유희으뜸보습학원</t>
  </si>
  <si>
    <t>이예복</t>
  </si>
  <si>
    <t>경기도 부천시 원미구 소향로13번길 14-22</t>
  </si>
  <si>
    <t>(상동) 6층</t>
  </si>
  <si>
    <t>NEW광성학원</t>
  </si>
  <si>
    <t>이영순</t>
  </si>
  <si>
    <t>인천광역시 서구 서달로 153</t>
  </si>
  <si>
    <t>(석남동) 2층</t>
  </si>
  <si>
    <t>송도최고수학학원</t>
  </si>
  <si>
    <t>김지은</t>
  </si>
  <si>
    <t>인천광역시 연수구 컨벤시아대로230번길 54</t>
  </si>
  <si>
    <t>(송도동) 닥터플러스몰 A423,429, 430호 4층 최고수학학원</t>
  </si>
  <si>
    <t>코너스톤에듀(페르마학원)</t>
  </si>
  <si>
    <t>권기웅</t>
  </si>
  <si>
    <t>충청북도 청주시 흥덕구 대농로 47</t>
  </si>
  <si>
    <t>(복대동) 506호</t>
  </si>
  <si>
    <t>로고스학원</t>
  </si>
  <si>
    <t>조형준</t>
  </si>
  <si>
    <t>경기도 고양시 일산동구 일산로 208</t>
  </si>
  <si>
    <t>(마두동) 한일파킹타운 402호</t>
  </si>
  <si>
    <t>멘사수학학원</t>
  </si>
  <si>
    <t>조영준</t>
  </si>
  <si>
    <t>인천광역시 연수구 먼우금로 190</t>
  </si>
  <si>
    <t>(연수동) 연수프라자 709호 멘사수학학원</t>
  </si>
  <si>
    <t>권역</t>
    <phoneticPr fontId="1" type="noConversion"/>
  </si>
  <si>
    <t>시도</t>
    <phoneticPr fontId="1" type="noConversion"/>
  </si>
  <si>
    <t>군구</t>
    <phoneticPr fontId="1" type="noConversion"/>
  </si>
  <si>
    <t>TBD</t>
    <phoneticPr fontId="1" type="noConversion"/>
  </si>
  <si>
    <t>세종특별자치시</t>
  </si>
  <si>
    <t>세종특별자치시</t>
    <phoneticPr fontId="1" type="noConversion"/>
  </si>
  <si>
    <t>동구</t>
  </si>
  <si>
    <t>동구</t>
    <phoneticPr fontId="1" type="noConversion"/>
  </si>
  <si>
    <t>시흥시</t>
  </si>
  <si>
    <t>서구</t>
  </si>
  <si>
    <t>강남구</t>
  </si>
  <si>
    <t>파주시</t>
  </si>
  <si>
    <t>서대문구</t>
  </si>
  <si>
    <t>양천구</t>
  </si>
  <si>
    <t>남동구</t>
  </si>
  <si>
    <t>의정부시</t>
  </si>
  <si>
    <t>서초구</t>
  </si>
  <si>
    <t>평택시</t>
  </si>
  <si>
    <t>구로구</t>
  </si>
  <si>
    <t>부천시</t>
  </si>
  <si>
    <t>화성시</t>
  </si>
  <si>
    <t>사하구</t>
  </si>
  <si>
    <t>제주시</t>
  </si>
  <si>
    <t>달서구</t>
  </si>
  <si>
    <t>연수구</t>
  </si>
  <si>
    <t>수원시</t>
  </si>
  <si>
    <t>광명시</t>
  </si>
  <si>
    <t>울산광역시</t>
  </si>
  <si>
    <t>울산광역시</t>
    <phoneticPr fontId="1" type="noConversion"/>
  </si>
  <si>
    <t>동</t>
    <phoneticPr fontId="1" type="noConversion"/>
  </si>
  <si>
    <t>보듬4로 55</t>
    <phoneticPr fontId="1" type="noConversion"/>
  </si>
  <si>
    <t>은행로 93</t>
    <phoneticPr fontId="1" type="noConversion"/>
  </si>
  <si>
    <t>화삼로 89</t>
  </si>
  <si>
    <t>서구</t>
    <phoneticPr fontId="1" type="noConversion"/>
  </si>
  <si>
    <t>청사로 254</t>
    <phoneticPr fontId="1" type="noConversion"/>
  </si>
  <si>
    <t>대전광역시</t>
  </si>
  <si>
    <t>대전광역시</t>
    <phoneticPr fontId="1" type="noConversion"/>
  </si>
  <si>
    <t>정원로 42</t>
    <phoneticPr fontId="1" type="noConversion"/>
  </si>
  <si>
    <t>서원대로 392</t>
    <phoneticPr fontId="1" type="noConversion"/>
  </si>
  <si>
    <t>동서로 207</t>
  </si>
  <si>
    <t>연북로 46</t>
  </si>
  <si>
    <t>율봉로 106</t>
  </si>
  <si>
    <t>산남로 68</t>
  </si>
  <si>
    <t>대농로 47</t>
  </si>
  <si>
    <t>서원대로 393</t>
  </si>
  <si>
    <t>시청로 72</t>
    <phoneticPr fontId="1" type="noConversion"/>
  </si>
  <si>
    <t>강릉시</t>
  </si>
  <si>
    <t>강릉시</t>
    <phoneticPr fontId="1" type="noConversion"/>
  </si>
  <si>
    <t>원주시</t>
  </si>
  <si>
    <t>고양시</t>
  </si>
  <si>
    <t>구리시</t>
  </si>
  <si>
    <t>군포시</t>
  </si>
  <si>
    <t>김포시</t>
  </si>
  <si>
    <t>남양주시</t>
  </si>
  <si>
    <t>성남시</t>
  </si>
  <si>
    <t>원주시</t>
    <phoneticPr fontId="1" type="noConversion"/>
  </si>
  <si>
    <t>양주시</t>
  </si>
  <si>
    <t>용인시</t>
  </si>
  <si>
    <t>광산구</t>
  </si>
  <si>
    <t>남구</t>
  </si>
  <si>
    <t>북구</t>
  </si>
  <si>
    <t>달성군</t>
  </si>
  <si>
    <t>중구</t>
  </si>
  <si>
    <t>대덕구</t>
  </si>
  <si>
    <t>유성구</t>
  </si>
  <si>
    <t>금정구</t>
  </si>
  <si>
    <t>동래구</t>
  </si>
  <si>
    <t>영도구</t>
  </si>
  <si>
    <t>강북구</t>
  </si>
  <si>
    <t>강서구</t>
  </si>
  <si>
    <t>관악구</t>
  </si>
  <si>
    <t>광진구</t>
  </si>
  <si>
    <t>노원구</t>
  </si>
  <si>
    <t>도봉구</t>
  </si>
  <si>
    <t>동대문구</t>
  </si>
  <si>
    <t>마포구</t>
  </si>
  <si>
    <t>성동구</t>
  </si>
  <si>
    <t>성북구</t>
  </si>
  <si>
    <t>송파구</t>
  </si>
  <si>
    <t>영등포구</t>
  </si>
  <si>
    <t>중랑구</t>
  </si>
  <si>
    <t>울주군</t>
  </si>
  <si>
    <t>계양구</t>
  </si>
  <si>
    <t>미추홀구</t>
  </si>
  <si>
    <t>광양시</t>
  </si>
  <si>
    <t>나주시</t>
  </si>
  <si>
    <t>목포시</t>
  </si>
  <si>
    <t>순천시</t>
  </si>
  <si>
    <t>여수시</t>
  </si>
  <si>
    <t>김제시</t>
  </si>
  <si>
    <t>아산시</t>
  </si>
  <si>
    <t>홍성군</t>
  </si>
  <si>
    <t>덕양구</t>
    <phoneticPr fontId="1" type="noConversion"/>
  </si>
  <si>
    <t>일산서구</t>
    <phoneticPr fontId="1" type="noConversion"/>
  </si>
  <si>
    <t>일산동구</t>
    <phoneticPr fontId="1" type="noConversion"/>
  </si>
  <si>
    <t>충경로 44</t>
    <phoneticPr fontId="1" type="noConversion"/>
  </si>
  <si>
    <t>권율대로 885</t>
    <phoneticPr fontId="1" type="noConversion"/>
  </si>
  <si>
    <t>산율길 94-3</t>
    <phoneticPr fontId="1" type="noConversion"/>
  </si>
  <si>
    <t>일산로 234</t>
    <phoneticPr fontId="1" type="noConversion"/>
  </si>
  <si>
    <t>강촌로26번길 43</t>
    <phoneticPr fontId="1" type="noConversion"/>
  </si>
  <si>
    <t>숲속마을로 26</t>
    <phoneticPr fontId="1" type="noConversion"/>
  </si>
  <si>
    <t>일산로 576</t>
    <phoneticPr fontId="1" type="noConversion"/>
  </si>
  <si>
    <t>탄중로 314</t>
    <phoneticPr fontId="1" type="noConversion"/>
  </si>
  <si>
    <t>일산로 208</t>
    <phoneticPr fontId="1" type="noConversion"/>
  </si>
  <si>
    <t>광명시</t>
    <phoneticPr fontId="1" type="noConversion"/>
  </si>
  <si>
    <t>하안로 288번길 15</t>
    <phoneticPr fontId="1" type="noConversion"/>
  </si>
  <si>
    <t>구리시</t>
    <phoneticPr fontId="1" type="noConversion"/>
  </si>
  <si>
    <t>건원대로 34번길 11</t>
    <phoneticPr fontId="1" type="noConversion"/>
  </si>
  <si>
    <t>군포시</t>
    <phoneticPr fontId="1" type="noConversion"/>
  </si>
  <si>
    <t>광정로 58</t>
    <phoneticPr fontId="1" type="noConversion"/>
  </si>
  <si>
    <t>김포시</t>
    <phoneticPr fontId="1" type="noConversion"/>
  </si>
  <si>
    <t>사우중로 87</t>
    <phoneticPr fontId="1" type="noConversion"/>
  </si>
  <si>
    <t>남양주시</t>
    <phoneticPr fontId="1" type="noConversion"/>
  </si>
  <si>
    <t>다산순환로 356</t>
    <phoneticPr fontId="1" type="noConversion"/>
  </si>
  <si>
    <t>다산중앙로146번길 12-16</t>
    <phoneticPr fontId="1" type="noConversion"/>
  </si>
  <si>
    <t>소사구</t>
    <phoneticPr fontId="1" type="noConversion"/>
  </si>
  <si>
    <t>원미구</t>
    <phoneticPr fontId="1" type="noConversion"/>
  </si>
  <si>
    <t>범안로 117</t>
    <phoneticPr fontId="1" type="noConversion"/>
  </si>
  <si>
    <t>송내대로265번길 73</t>
    <phoneticPr fontId="1" type="noConversion"/>
  </si>
  <si>
    <t>조마루로285번길 50</t>
    <phoneticPr fontId="1" type="noConversion"/>
  </si>
  <si>
    <t>소향로 25</t>
    <phoneticPr fontId="1" type="noConversion"/>
  </si>
  <si>
    <t>소향로 13번길 14-22</t>
    <phoneticPr fontId="1" type="noConversion"/>
  </si>
  <si>
    <t>중원구</t>
    <phoneticPr fontId="1" type="noConversion"/>
  </si>
  <si>
    <t>분당구</t>
    <phoneticPr fontId="1" type="noConversion"/>
  </si>
  <si>
    <t>영통구</t>
    <phoneticPr fontId="1" type="noConversion"/>
  </si>
  <si>
    <t>경기도</t>
  </si>
  <si>
    <t>경상남도</t>
  </si>
  <si>
    <t>장안구</t>
    <phoneticPr fontId="1" type="noConversion"/>
  </si>
  <si>
    <t xml:space="preserve">권선구 </t>
    <phoneticPr fontId="1" type="noConversion"/>
  </si>
  <si>
    <t>시흥시</t>
    <phoneticPr fontId="1" type="noConversion"/>
  </si>
  <si>
    <t>매송고색로 526</t>
    <phoneticPr fontId="1" type="noConversion"/>
  </si>
  <si>
    <t>파장로 53</t>
    <phoneticPr fontId="1" type="noConversion"/>
  </si>
  <si>
    <t>서판교로 154</t>
    <phoneticPr fontId="1" type="noConversion"/>
  </si>
  <si>
    <t>광명로 260-1</t>
    <phoneticPr fontId="1" type="noConversion"/>
  </si>
  <si>
    <t>양주시</t>
    <phoneticPr fontId="1" type="noConversion"/>
  </si>
  <si>
    <t>삼숭로 38번길 80</t>
    <phoneticPr fontId="1" type="noConversion"/>
  </si>
  <si>
    <t>수지구</t>
    <phoneticPr fontId="1" type="noConversion"/>
  </si>
  <si>
    <t>성복1로 222</t>
    <phoneticPr fontId="1" type="noConversion"/>
  </si>
  <si>
    <t>신봉2로 2</t>
    <phoneticPr fontId="1" type="noConversion"/>
  </si>
  <si>
    <t>의정부시</t>
    <phoneticPr fontId="1" type="noConversion"/>
  </si>
  <si>
    <t>청사로 50</t>
    <phoneticPr fontId="1" type="noConversion"/>
  </si>
  <si>
    <t>파주시</t>
    <phoneticPr fontId="1" type="noConversion"/>
  </si>
  <si>
    <t>교하로 959-2</t>
    <phoneticPr fontId="1" type="noConversion"/>
  </si>
  <si>
    <t>평택시</t>
    <phoneticPr fontId="1" type="noConversion"/>
  </si>
  <si>
    <t>비전2로 70</t>
    <phoneticPr fontId="1" type="noConversion"/>
  </si>
  <si>
    <t>화성시</t>
    <phoneticPr fontId="1" type="noConversion"/>
  </si>
  <si>
    <t>동탄순환대로 693</t>
    <phoneticPr fontId="1" type="noConversion"/>
  </si>
  <si>
    <t>동탄대로시범길 142</t>
    <phoneticPr fontId="1" type="noConversion"/>
  </si>
  <si>
    <t>동탄중심상가1길 36</t>
    <phoneticPr fontId="1" type="noConversion"/>
  </si>
  <si>
    <t>효행로 1062</t>
    <phoneticPr fontId="1" type="noConversion"/>
  </si>
  <si>
    <t>거창군</t>
    <phoneticPr fontId="1" type="noConversion"/>
  </si>
  <si>
    <t>거열로6길 56-3</t>
    <phoneticPr fontId="1" type="noConversion"/>
  </si>
  <si>
    <t>김해시</t>
    <phoneticPr fontId="1" type="noConversion"/>
  </si>
  <si>
    <t>김해대로 1866</t>
    <phoneticPr fontId="1" type="noConversion"/>
  </si>
  <si>
    <t>대청로210번길 34</t>
    <phoneticPr fontId="1" type="noConversion"/>
  </si>
  <si>
    <t>삼계중앙로 38</t>
    <phoneticPr fontId="1" type="noConversion"/>
  </si>
  <si>
    <t>사천시</t>
    <phoneticPr fontId="1" type="noConversion"/>
  </si>
  <si>
    <t>사천읍 선인실 32</t>
    <phoneticPr fontId="1" type="noConversion"/>
  </si>
  <si>
    <t>양산시</t>
    <phoneticPr fontId="1" type="noConversion"/>
  </si>
  <si>
    <t>물금읍 새실로 44</t>
    <phoneticPr fontId="1" type="noConversion"/>
  </si>
  <si>
    <t>물금읍 물금로 96-21</t>
    <phoneticPr fontId="1" type="noConversion"/>
  </si>
  <si>
    <t>진주시</t>
    <phoneticPr fontId="1" type="noConversion"/>
  </si>
  <si>
    <t>평거로 221</t>
    <phoneticPr fontId="1" type="noConversion"/>
  </si>
  <si>
    <t>성산구</t>
    <phoneticPr fontId="1" type="noConversion"/>
  </si>
  <si>
    <t>경상북도</t>
  </si>
  <si>
    <t>마산회원구</t>
    <phoneticPr fontId="1" type="noConversion"/>
  </si>
  <si>
    <t>용지로 127번길 3-1</t>
    <phoneticPr fontId="1" type="noConversion"/>
  </si>
  <si>
    <t>내서읍 경남대로 933</t>
    <phoneticPr fontId="1" type="noConversion"/>
  </si>
  <si>
    <t>경산시</t>
    <phoneticPr fontId="1" type="noConversion"/>
  </si>
  <si>
    <t>하양읍 대학로 296길 17</t>
    <phoneticPr fontId="1" type="noConversion"/>
  </si>
  <si>
    <t>하양읍 경청로 221길 3</t>
    <phoneticPr fontId="1" type="noConversion"/>
  </si>
  <si>
    <t>진량읍 해든길1길 21</t>
    <phoneticPr fontId="1" type="noConversion"/>
  </si>
  <si>
    <t>하양읍 대학로 295길 60</t>
    <phoneticPr fontId="1" type="noConversion"/>
  </si>
  <si>
    <t>경산로 43</t>
    <phoneticPr fontId="1" type="noConversion"/>
  </si>
  <si>
    <t>구미시</t>
    <phoneticPr fontId="1" type="noConversion"/>
  </si>
  <si>
    <t>고앙읍 문장로 216</t>
    <phoneticPr fontId="1" type="noConversion"/>
  </si>
  <si>
    <t>안동시</t>
    <phoneticPr fontId="1" type="noConversion"/>
  </si>
  <si>
    <t>영주시</t>
    <phoneticPr fontId="1" type="noConversion"/>
  </si>
  <si>
    <t>원당로 179번기 47</t>
    <phoneticPr fontId="1" type="noConversion"/>
  </si>
  <si>
    <t>대동로70번길 6</t>
    <phoneticPr fontId="1" type="noConversion"/>
  </si>
  <si>
    <t>복주1길 5</t>
    <phoneticPr fontId="1" type="noConversion"/>
  </si>
  <si>
    <t>손재로110번길 30</t>
  </si>
  <si>
    <t>남구</t>
    <phoneticPr fontId="1" type="noConversion"/>
  </si>
  <si>
    <t xml:space="preserve">남구 </t>
    <phoneticPr fontId="1" type="noConversion"/>
  </si>
  <si>
    <t>북구</t>
    <phoneticPr fontId="1" type="noConversion"/>
  </si>
  <si>
    <t>효성로 27</t>
    <phoneticPr fontId="1" type="noConversion"/>
  </si>
  <si>
    <t>대이로 55-1</t>
    <phoneticPr fontId="1" type="noConversion"/>
  </si>
  <si>
    <t>흥해읍 초곡지구로58번길 38-14</t>
    <phoneticPr fontId="1" type="noConversion"/>
  </si>
  <si>
    <t>상공로 227-1</t>
    <phoneticPr fontId="1" type="noConversion"/>
  </si>
  <si>
    <t>북구 흥해읍 초곡지구로 58번길 34-10</t>
    <phoneticPr fontId="1" type="noConversion"/>
  </si>
  <si>
    <t xml:space="preserve"> 덕릉로63가길 32</t>
  </si>
  <si>
    <t>금호로13길 21-1</t>
  </si>
  <si>
    <t>위례성대로18길 33</t>
  </si>
  <si>
    <t>덕진구 견훤로 332</t>
  </si>
  <si>
    <t>배방읍 북수로 104</t>
  </si>
  <si>
    <t>직산읍 삼은2길 12</t>
  </si>
  <si>
    <t>서북구 공원로 205</t>
  </si>
  <si>
    <t>임방울대로 310</t>
    <phoneticPr fontId="1" type="noConversion"/>
  </si>
  <si>
    <t>효천2로 26</t>
    <phoneticPr fontId="1" type="noConversion"/>
  </si>
  <si>
    <t>제석로80번길 36</t>
    <phoneticPr fontId="1" type="noConversion"/>
  </si>
  <si>
    <t>본촌마을길 157-15</t>
    <phoneticPr fontId="1" type="noConversion"/>
  </si>
  <si>
    <t>첨단연신로107번길 21</t>
    <phoneticPr fontId="1" type="noConversion"/>
  </si>
  <si>
    <t>서강로 89</t>
    <phoneticPr fontId="1" type="noConversion"/>
  </si>
  <si>
    <t>월배로39길 30</t>
    <phoneticPr fontId="1" type="noConversion"/>
  </si>
  <si>
    <t>조암로 40</t>
    <phoneticPr fontId="1" type="noConversion"/>
  </si>
  <si>
    <t>조암남로 150</t>
    <phoneticPr fontId="1" type="noConversion"/>
  </si>
  <si>
    <t>조암남로 127</t>
    <phoneticPr fontId="1" type="noConversion"/>
  </si>
  <si>
    <t>유가읍 테크노상업로 82</t>
    <phoneticPr fontId="1" type="noConversion"/>
  </si>
  <si>
    <t>학정로 419</t>
    <phoneticPr fontId="1" type="noConversion"/>
  </si>
  <si>
    <t>침산로 168</t>
    <phoneticPr fontId="1" type="noConversion"/>
  </si>
  <si>
    <t>대천로 92</t>
    <phoneticPr fontId="1" type="noConversion"/>
  </si>
  <si>
    <t>호국로 221</t>
    <phoneticPr fontId="1" type="noConversion"/>
  </si>
  <si>
    <t>서성로 99</t>
    <phoneticPr fontId="1" type="noConversion"/>
  </si>
  <si>
    <t>동춘당로94번길 11-21</t>
    <phoneticPr fontId="1" type="noConversion"/>
  </si>
  <si>
    <t>은어송로 55</t>
    <phoneticPr fontId="1" type="noConversion"/>
  </si>
  <si>
    <t>원도안로 51</t>
    <phoneticPr fontId="1" type="noConversion"/>
  </si>
  <si>
    <t>둔산로 144</t>
    <phoneticPr fontId="1" type="noConversion"/>
  </si>
  <si>
    <t>노은로 178</t>
    <phoneticPr fontId="1" type="noConversion"/>
  </si>
  <si>
    <t>중앙대로1719번길 29</t>
    <phoneticPr fontId="1" type="noConversion"/>
  </si>
  <si>
    <t>용호로 224-1</t>
    <phoneticPr fontId="1" type="noConversion"/>
  </si>
  <si>
    <t>명륜로 225</t>
    <phoneticPr fontId="1" type="noConversion"/>
  </si>
  <si>
    <t>하신번영로 197</t>
    <phoneticPr fontId="1" type="noConversion"/>
  </si>
  <si>
    <t>구덕로 318</t>
    <phoneticPr fontId="1" type="noConversion"/>
  </si>
  <si>
    <t>대교로2번길 55</t>
    <phoneticPr fontId="1" type="noConversion"/>
  </si>
  <si>
    <t>남부순환로 2936</t>
    <phoneticPr fontId="1" type="noConversion"/>
  </si>
  <si>
    <t>역삼로 404</t>
    <phoneticPr fontId="1" type="noConversion"/>
  </si>
  <si>
    <t>솔샘로 231</t>
    <phoneticPr fontId="1" type="noConversion"/>
  </si>
  <si>
    <t>삼양로19길 69</t>
    <phoneticPr fontId="1" type="noConversion"/>
  </si>
  <si>
    <t>가로공원로76가길 53</t>
    <phoneticPr fontId="1" type="noConversion"/>
  </si>
  <si>
    <t>난곡로 193</t>
    <phoneticPr fontId="1" type="noConversion"/>
  </si>
  <si>
    <t>뚝섬로56길 21</t>
    <phoneticPr fontId="1" type="noConversion"/>
  </si>
  <si>
    <t>중앙로1길 25</t>
    <phoneticPr fontId="1" type="noConversion"/>
  </si>
  <si>
    <t>고척로60길 30</t>
    <phoneticPr fontId="1" type="noConversion"/>
  </si>
  <si>
    <t>개봉로20길 6</t>
    <phoneticPr fontId="1" type="noConversion"/>
  </si>
  <si>
    <t>섬밭로 258</t>
    <phoneticPr fontId="1" type="noConversion"/>
  </si>
  <si>
    <t>노해로65길 11</t>
    <phoneticPr fontId="1" type="noConversion"/>
  </si>
  <si>
    <t>한천로 250</t>
    <phoneticPr fontId="1" type="noConversion"/>
  </si>
  <si>
    <t>설울시립대로 139-1</t>
    <phoneticPr fontId="1" type="noConversion"/>
  </si>
  <si>
    <t>사가정로5길 1</t>
    <phoneticPr fontId="1" type="noConversion"/>
  </si>
  <si>
    <t>독막로 257</t>
    <phoneticPr fontId="1" type="noConversion"/>
  </si>
  <si>
    <t>백범로 68-1</t>
    <phoneticPr fontId="1" type="noConversion"/>
  </si>
  <si>
    <t>모래내로 346</t>
    <phoneticPr fontId="1" type="noConversion"/>
  </si>
  <si>
    <t>방배중앙로 48</t>
    <phoneticPr fontId="1" type="noConversion"/>
  </si>
  <si>
    <t>서초대로65길 13-10</t>
    <phoneticPr fontId="1" type="noConversion"/>
  </si>
  <si>
    <t>동소문로 60</t>
    <phoneticPr fontId="1" type="noConversion"/>
  </si>
  <si>
    <t>중앙로29길 5</t>
    <phoneticPr fontId="1" type="noConversion"/>
  </si>
  <si>
    <t>중앙로23길 32</t>
    <phoneticPr fontId="1" type="noConversion"/>
  </si>
  <si>
    <t>신목로 84</t>
    <phoneticPr fontId="1" type="noConversion"/>
  </si>
  <si>
    <t>목동서로 349</t>
    <phoneticPr fontId="1" type="noConversion"/>
  </si>
  <si>
    <t>목동서로 291</t>
    <phoneticPr fontId="1" type="noConversion"/>
  </si>
  <si>
    <t>목동서로 67</t>
    <phoneticPr fontId="1" type="noConversion"/>
  </si>
  <si>
    <t>국회대로66길 23</t>
    <phoneticPr fontId="1" type="noConversion"/>
  </si>
  <si>
    <t>용마산로 502</t>
    <phoneticPr fontId="1" type="noConversion"/>
  </si>
  <si>
    <t>새롬중앙로 33</t>
    <phoneticPr fontId="1" type="noConversion"/>
  </si>
  <si>
    <t>새롬중앙로 34</t>
    <phoneticPr fontId="1" type="noConversion"/>
  </si>
  <si>
    <t>소담1로 16</t>
    <phoneticPr fontId="1" type="noConversion"/>
  </si>
  <si>
    <t>문수로 406</t>
    <phoneticPr fontId="1" type="noConversion"/>
  </si>
  <si>
    <t>대송3길 17</t>
    <phoneticPr fontId="1" type="noConversion"/>
  </si>
  <si>
    <t>진성5길 79</t>
    <phoneticPr fontId="1" type="noConversion"/>
  </si>
  <si>
    <t>범서읍 굴화길 51-2</t>
    <phoneticPr fontId="1" type="noConversion"/>
  </si>
  <si>
    <t>남외1길 30</t>
    <phoneticPr fontId="1" type="noConversion"/>
  </si>
  <si>
    <t>봉오대로555번길 14</t>
    <phoneticPr fontId="1" type="noConversion"/>
  </si>
  <si>
    <t>안산로 49</t>
    <phoneticPr fontId="1" type="noConversion"/>
  </si>
  <si>
    <t>양지로 134</t>
    <phoneticPr fontId="1" type="noConversion"/>
  </si>
  <si>
    <t>만수서로 27</t>
    <phoneticPr fontId="1" type="noConversion"/>
  </si>
  <si>
    <t>만수서로 56</t>
    <phoneticPr fontId="1" type="noConversion"/>
  </si>
  <si>
    <t>주승로 157</t>
    <phoneticPr fontId="1" type="noConversion"/>
  </si>
  <si>
    <t>노적산로 70</t>
    <phoneticPr fontId="1" type="noConversion"/>
  </si>
  <si>
    <t>완정로 60</t>
    <phoneticPr fontId="1" type="noConversion"/>
  </si>
  <si>
    <t>서달로 153</t>
    <phoneticPr fontId="1" type="noConversion"/>
  </si>
  <si>
    <t>해돋이로172번길 38</t>
    <phoneticPr fontId="1" type="noConversion"/>
  </si>
  <si>
    <t>송도문화로28번길 27</t>
    <phoneticPr fontId="1" type="noConversion"/>
  </si>
  <si>
    <t>먼우금로 92</t>
    <phoneticPr fontId="1" type="noConversion"/>
  </si>
  <si>
    <t>먼우금로188번길 12</t>
    <phoneticPr fontId="1" type="noConversion"/>
  </si>
  <si>
    <t>컨벤시아대로230번길 54</t>
    <phoneticPr fontId="1" type="noConversion"/>
  </si>
  <si>
    <t>먼우금로 190</t>
    <phoneticPr fontId="1" type="noConversion"/>
  </si>
  <si>
    <t>흰바위로 45</t>
    <phoneticPr fontId="1" type="noConversion"/>
  </si>
  <si>
    <t>하늘별빛로65번길 7-9</t>
    <phoneticPr fontId="1" type="noConversion"/>
  </si>
  <si>
    <t>광양읍 와룡길 12</t>
    <phoneticPr fontId="1" type="noConversion"/>
  </si>
  <si>
    <t>그린로 341</t>
    <phoneticPr fontId="1" type="noConversion"/>
  </si>
  <si>
    <t>삼일로 55</t>
    <phoneticPr fontId="1" type="noConversion"/>
  </si>
  <si>
    <t>안산길 16</t>
    <phoneticPr fontId="1" type="noConversion"/>
  </si>
  <si>
    <t>무선로 51</t>
    <phoneticPr fontId="1" type="noConversion"/>
  </si>
  <si>
    <t>완산구</t>
    <phoneticPr fontId="1" type="noConversion"/>
  </si>
  <si>
    <t>덕진구</t>
    <phoneticPr fontId="1" type="noConversion"/>
  </si>
  <si>
    <t>제주시</t>
    <phoneticPr fontId="1" type="noConversion"/>
  </si>
  <si>
    <t>화산천변3길 7-3</t>
  </si>
  <si>
    <t>덕진구 기지로 86</t>
  </si>
  <si>
    <t>서북구</t>
    <phoneticPr fontId="1" type="noConversion"/>
  </si>
  <si>
    <t>청원구</t>
    <phoneticPr fontId="1" type="noConversion"/>
  </si>
  <si>
    <t>서원구</t>
    <phoneticPr fontId="1" type="noConversion"/>
  </si>
  <si>
    <t>흥덕구</t>
    <phoneticPr fontId="1" type="noConversion"/>
  </si>
  <si>
    <t>홍북읍 홍학로 81</t>
  </si>
  <si>
    <t>매영로310번길 87</t>
    <phoneticPr fontId="1" type="noConversion"/>
  </si>
  <si>
    <t>대구광역시</t>
  </si>
  <si>
    <t>대구광역시</t>
    <phoneticPr fontId="1" type="noConversion"/>
  </si>
  <si>
    <t>경상남도</t>
    <phoneticPr fontId="1" type="noConversion"/>
  </si>
  <si>
    <t>경상북도</t>
    <phoneticPr fontId="1" type="noConversion"/>
  </si>
  <si>
    <t>광주광역시</t>
  </si>
  <si>
    <t>광주광역시</t>
    <phoneticPr fontId="1" type="noConversion"/>
  </si>
  <si>
    <t>부산광역시</t>
  </si>
  <si>
    <t>부산광역시</t>
    <phoneticPr fontId="1" type="noConversion"/>
  </si>
  <si>
    <t>서울특별시</t>
  </si>
  <si>
    <t>서울특별시</t>
    <phoneticPr fontId="1" type="noConversion"/>
  </si>
  <si>
    <t>인천광역시</t>
  </si>
  <si>
    <t>인천광역시</t>
    <phoneticPr fontId="1" type="noConversion"/>
  </si>
  <si>
    <t>전라남도</t>
  </si>
  <si>
    <t>전라남도</t>
    <phoneticPr fontId="1" type="noConversion"/>
  </si>
  <si>
    <t>전북특별자치도</t>
  </si>
  <si>
    <t>전북특별자치도</t>
    <phoneticPr fontId="1" type="noConversion"/>
  </si>
  <si>
    <t>제주특별자치도</t>
  </si>
  <si>
    <t>제주특별자치도</t>
    <phoneticPr fontId="1" type="noConversion"/>
  </si>
  <si>
    <t>충청남도</t>
  </si>
  <si>
    <t>충청남도</t>
    <phoneticPr fontId="1" type="noConversion"/>
  </si>
  <si>
    <t>충천북도</t>
  </si>
  <si>
    <t>충천북도</t>
    <phoneticPr fontId="1" type="noConversion"/>
  </si>
  <si>
    <t>행 레이블</t>
  </si>
  <si>
    <t>(비어 있음)</t>
  </si>
  <si>
    <t>총합계</t>
  </si>
  <si>
    <t>합계 : 65인치</t>
  </si>
  <si>
    <t>합계 : 75인치</t>
  </si>
  <si>
    <t>경기도</t>
    <phoneticPr fontId="1" type="noConversion"/>
  </si>
  <si>
    <t>강원특별자치도</t>
  </si>
  <si>
    <t>충청북도</t>
  </si>
  <si>
    <t>합계</t>
    <phoneticPr fontId="1" type="noConversion"/>
  </si>
  <si>
    <t>서울</t>
    <phoneticPr fontId="1" type="noConversion"/>
  </si>
  <si>
    <t>2개 권역</t>
    <phoneticPr fontId="1" type="noConversion"/>
  </si>
  <si>
    <t>3개 권역</t>
    <phoneticPr fontId="1" type="noConversion"/>
  </si>
  <si>
    <t>10대 이하 권역</t>
    <phoneticPr fontId="1" type="noConversion"/>
  </si>
  <si>
    <t>20대 이하 권역</t>
    <phoneticPr fontId="1" type="noConversion"/>
  </si>
  <si>
    <t>30대 이하 권역</t>
    <phoneticPr fontId="1" type="noConversion"/>
  </si>
  <si>
    <t>50대 이상 권역</t>
    <phoneticPr fontId="1" type="noConversion"/>
  </si>
  <si>
    <t>21대 이상</t>
    <phoneticPr fontId="1" type="noConversion"/>
  </si>
  <si>
    <t>10대 이상</t>
    <phoneticPr fontId="1" type="noConversion"/>
  </si>
  <si>
    <t>총 276대</t>
    <phoneticPr fontId="1" type="noConversion"/>
  </si>
  <si>
    <t>대</t>
    <phoneticPr fontId="1" type="noConversion"/>
  </si>
  <si>
    <t>총 수량</t>
    <phoneticPr fontId="1" type="noConversion"/>
  </si>
  <si>
    <t>65인치</t>
    <phoneticPr fontId="1" type="noConversion"/>
  </si>
  <si>
    <t>75인치</t>
    <phoneticPr fontId="1" type="noConversion"/>
  </si>
  <si>
    <t xml:space="preserve"> 5월, 6월 초 중 당장 가용한 재고로 설치 가능한곳 1 순위</t>
    <phoneticPr fontId="1" type="noConversion"/>
  </si>
  <si>
    <t>6월 말, 7월 이후 입고 가능한 재고로 설치 가능한곳 2순위</t>
    <phoneticPr fontId="1" type="noConversion"/>
  </si>
  <si>
    <t>잉글리쉬 아일랜드</t>
  </si>
  <si>
    <t>탑씨크리트엣지(Edge)학원</t>
  </si>
  <si>
    <t>79대</t>
    <phoneticPr fontId="1" type="noConversion"/>
  </si>
  <si>
    <t>학원명</t>
    <phoneticPr fontId="1" type="noConversion"/>
  </si>
  <si>
    <r>
      <rPr>
        <b/>
        <sz val="14"/>
        <rFont val="맑은 고딕"/>
        <family val="3"/>
        <charset val="129"/>
        <scheme val="minor"/>
      </rPr>
      <t>65인치</t>
    </r>
    <r>
      <rPr>
        <sz val="11"/>
        <color theme="1"/>
        <rFont val="맑은 고딕"/>
        <family val="2"/>
        <charset val="129"/>
        <scheme val="minor"/>
      </rPr>
      <t xml:space="preserve"> 총 설치 </t>
    </r>
    <r>
      <rPr>
        <b/>
        <sz val="14"/>
        <rFont val="맑은 고딕"/>
        <family val="3"/>
        <charset val="129"/>
        <scheme val="minor"/>
      </rPr>
      <t>계획</t>
    </r>
    <r>
      <rPr>
        <sz val="11"/>
        <color theme="1"/>
        <rFont val="맑은 고딕"/>
        <family val="2"/>
        <charset val="129"/>
        <scheme val="minor"/>
      </rPr>
      <t xml:space="preserve"> 합계</t>
    </r>
    <phoneticPr fontId="1" type="noConversion"/>
  </si>
  <si>
    <r>
      <rPr>
        <b/>
        <sz val="14"/>
        <rFont val="맑은 고딕"/>
        <family val="3"/>
        <charset val="129"/>
        <scheme val="minor"/>
      </rPr>
      <t xml:space="preserve">75인치 </t>
    </r>
    <r>
      <rPr>
        <sz val="11"/>
        <color theme="1"/>
        <rFont val="맑은 고딕"/>
        <family val="2"/>
        <charset val="129"/>
        <scheme val="minor"/>
      </rPr>
      <t xml:space="preserve">총 설치 </t>
    </r>
    <r>
      <rPr>
        <b/>
        <sz val="14"/>
        <rFont val="맑은 고딕"/>
        <family val="3"/>
        <charset val="129"/>
        <scheme val="minor"/>
      </rPr>
      <t xml:space="preserve">계획 </t>
    </r>
    <r>
      <rPr>
        <sz val="11"/>
        <color theme="1"/>
        <rFont val="맑은 고딕"/>
        <family val="2"/>
        <charset val="129"/>
        <scheme val="minor"/>
      </rPr>
      <t>합계</t>
    </r>
    <phoneticPr fontId="1" type="noConversion"/>
  </si>
  <si>
    <r>
      <t>65인치</t>
    </r>
    <r>
      <rPr>
        <b/>
        <sz val="14"/>
        <rFont val="맑은 고딕"/>
        <family val="3"/>
        <charset val="129"/>
        <scheme val="minor"/>
      </rPr>
      <t xml:space="preserve"> 재고</t>
    </r>
    <phoneticPr fontId="1" type="noConversion"/>
  </si>
  <si>
    <r>
      <t>75인치</t>
    </r>
    <r>
      <rPr>
        <b/>
        <sz val="14"/>
        <rFont val="맑은 고딕"/>
        <family val="3"/>
        <charset val="129"/>
        <scheme val="minor"/>
      </rPr>
      <t xml:space="preserve"> 현재고</t>
    </r>
    <phoneticPr fontId="1" type="noConversion"/>
  </si>
  <si>
    <r>
      <t xml:space="preserve">65인치 </t>
    </r>
    <r>
      <rPr>
        <b/>
        <sz val="14"/>
        <rFont val="맑은 고딕"/>
        <family val="3"/>
        <charset val="129"/>
        <scheme val="minor"/>
      </rPr>
      <t>과부족</t>
    </r>
    <phoneticPr fontId="1" type="noConversion"/>
  </si>
  <si>
    <r>
      <t>75인치</t>
    </r>
    <r>
      <rPr>
        <b/>
        <sz val="14"/>
        <rFont val="맑은 고딕"/>
        <family val="3"/>
        <charset val="129"/>
        <scheme val="minor"/>
      </rPr>
      <t xml:space="preserve"> 과부족</t>
    </r>
    <phoneticPr fontId="1" type="noConversion"/>
  </si>
  <si>
    <t>65인치 설치 1순위 후보 리스트</t>
    <phoneticPr fontId="1" type="noConversion"/>
  </si>
  <si>
    <t>75인치 설치 1순위 후보 리스트</t>
    <phoneticPr fontId="1" type="noConversion"/>
  </si>
  <si>
    <t>전라남도</t>
    <phoneticPr fontId="1" type="noConversion"/>
  </si>
  <si>
    <t>전북특별자치도</t>
    <phoneticPr fontId="1" type="noConversion"/>
  </si>
  <si>
    <t>전라남북도,광주광역시, 경상북도,대구광역시,경상남도 --&gt; 경상도,전라도지역부터 설치 후 타지역 설치</t>
    <phoneticPr fontId="1" type="noConversion"/>
  </si>
  <si>
    <t>부산광역시</t>
    <phoneticPr fontId="1" type="noConversion"/>
  </si>
  <si>
    <t>9개 권역</t>
    <phoneticPr fontId="1" type="noConversion"/>
  </si>
  <si>
    <t>울산광역시</t>
    <phoneticPr fontId="1" type="noConversion"/>
  </si>
  <si>
    <t>5개 권역</t>
    <phoneticPr fontId="1" type="noConversion"/>
  </si>
  <si>
    <t>인천광역시</t>
    <phoneticPr fontId="1" type="noConversion"/>
  </si>
  <si>
    <t>1차 설치(경상,전라)</t>
    <phoneticPr fontId="1" type="noConversion"/>
  </si>
  <si>
    <t>현재 가용재고</t>
    <phoneticPr fontId="1" type="noConversion"/>
  </si>
  <si>
    <t>1차 부족 수량</t>
    <phoneticPr fontId="1" type="noConversion"/>
  </si>
  <si>
    <t>권역</t>
  </si>
  <si>
    <t>(다중 항목)</t>
  </si>
  <si>
    <t>해결 과제</t>
    <phoneticPr fontId="1" type="noConversion"/>
  </si>
  <si>
    <t>1) 어떤 권역에서  65인치 3대를 추후 설치 할 것인가?</t>
    <phoneticPr fontId="1" type="noConversion"/>
  </si>
  <si>
    <t>2) 어떤 권역의 어떤 학원에서  65인치 3대를 추후 설치 할 것인가?</t>
    <phoneticPr fontId="1" type="noConversion"/>
  </si>
  <si>
    <t>3) 어떤 권역에서  75인치 1대를 추후 설치 할 것인가?</t>
    <phoneticPr fontId="1" type="noConversion"/>
  </si>
  <si>
    <t>4) 어떤 권역의 어떤 학원에서  75인치 1대를 추후 설치 할 것인가?</t>
    <phoneticPr fontId="1" type="noConversion"/>
  </si>
  <si>
    <t>경북 이앤엠효자학원 65인치  1대  --&gt; 상호 변경 중</t>
    <phoneticPr fontId="1" type="noConversion"/>
  </si>
  <si>
    <t>경남 봅스아카데미 헤어 전문 학원  65인치 1대  --&gt; 일반 학원이 아님</t>
    <phoneticPr fontId="1" type="noConversion"/>
  </si>
  <si>
    <t>대구 더이룸영어학원   65인치 1대</t>
    <phoneticPr fontId="1" type="noConversion"/>
  </si>
  <si>
    <t>학림수학학원 65인치 1대</t>
    <phoneticPr fontId="1" type="noConversion"/>
  </si>
  <si>
    <t>65인치 1대만 선정된 업체 를 추후 설치</t>
    <phoneticPr fontId="1" type="noConversion"/>
  </si>
  <si>
    <t>자람과  키움  75   2대</t>
    <phoneticPr fontId="1" type="noConversion"/>
  </si>
  <si>
    <t>스터디큐브 관리형 독서실 75 2대</t>
    <phoneticPr fontId="1" type="noConversion"/>
  </si>
  <si>
    <t>위 2개업체는 실제로 1개 업체,   당초 둘중 하나만 될거라 생각하고 신청 했으나 뜻 밖에  2개 모두 선정됨</t>
    <phoneticPr fontId="1" type="noConversion"/>
  </si>
  <si>
    <t>번호</t>
    <phoneticPr fontId="1" type="noConversion"/>
  </si>
  <si>
    <t>상 호</t>
    <phoneticPr fontId="1" type="noConversion"/>
  </si>
  <si>
    <t>대표이사</t>
    <phoneticPr fontId="1" type="noConversion"/>
  </si>
  <si>
    <t>이메일</t>
    <phoneticPr fontId="1" type="noConversion"/>
  </si>
  <si>
    <t>전화</t>
    <phoneticPr fontId="1" type="noConversion"/>
  </si>
  <si>
    <t>핸드폰</t>
    <phoneticPr fontId="1" type="noConversion"/>
  </si>
  <si>
    <t>주 소</t>
    <phoneticPr fontId="1" type="noConversion"/>
  </si>
  <si>
    <t>비 고</t>
    <phoneticPr fontId="1" type="noConversion"/>
  </si>
  <si>
    <t>㈜삼일전산프라자</t>
    <phoneticPr fontId="1" type="noConversion"/>
  </si>
  <si>
    <t>임민규</t>
    <phoneticPr fontId="1" type="noConversion"/>
  </si>
  <si>
    <t>samiljeonsan@hanmail.net</t>
    <phoneticPr fontId="1" type="noConversion"/>
  </si>
  <si>
    <t>051-631-3134</t>
    <phoneticPr fontId="1" type="noConversion"/>
  </si>
  <si>
    <t>010-8715-3134</t>
    <phoneticPr fontId="1" type="noConversion"/>
  </si>
  <si>
    <t>부산시 부산진구 동평로 397번길 42</t>
    <phoneticPr fontId="1" type="noConversion"/>
  </si>
  <si>
    <t>㈜아남전산</t>
    <phoneticPr fontId="1" type="noConversion"/>
  </si>
  <si>
    <t>최범영</t>
    <phoneticPr fontId="1" type="noConversion"/>
  </si>
  <si>
    <t>anam@a-nam.net</t>
    <phoneticPr fontId="1" type="noConversion"/>
  </si>
  <si>
    <t>052-257-8902</t>
    <phoneticPr fontId="1" type="noConversion"/>
  </si>
  <si>
    <t>010-6421-8902</t>
    <phoneticPr fontId="1" type="noConversion"/>
  </si>
  <si>
    <t>울산시 남구 왕생로 86번길 28 달동 힐스테이트 101동501호</t>
    <phoneticPr fontId="1" type="noConversion"/>
  </si>
  <si>
    <t>㈜코리아전산</t>
    <phoneticPr fontId="1" type="noConversion"/>
  </si>
  <si>
    <t>한창호</t>
    <phoneticPr fontId="1" type="noConversion"/>
  </si>
  <si>
    <t>top3368@hanmail.net</t>
    <phoneticPr fontId="1" type="noConversion"/>
  </si>
  <si>
    <t>053-426-6188</t>
    <phoneticPr fontId="1" type="noConversion"/>
  </si>
  <si>
    <t>010-2426-6188</t>
    <phoneticPr fontId="1" type="noConversion"/>
  </si>
  <si>
    <t>대구시 남구 이천동 361-16 대성유니드 101동801호</t>
    <phoneticPr fontId="1" type="noConversion"/>
  </si>
  <si>
    <t>감사</t>
    <phoneticPr fontId="1" type="noConversion"/>
  </si>
  <si>
    <t>㈜선창씨앤씨</t>
    <phoneticPr fontId="1" type="noConversion"/>
  </si>
  <si>
    <t>김진수</t>
    <phoneticPr fontId="1" type="noConversion"/>
  </si>
  <si>
    <t>twoke@hanmail.net</t>
    <phoneticPr fontId="1" type="noConversion"/>
  </si>
  <si>
    <t>042-531-9777</t>
    <phoneticPr fontId="1" type="noConversion"/>
  </si>
  <si>
    <t>010-9412-8373</t>
    <phoneticPr fontId="1" type="noConversion"/>
  </si>
  <si>
    <t>대전시 서구 탄방동84-3</t>
    <phoneticPr fontId="1" type="noConversion"/>
  </si>
  <si>
    <t>㈜트리플맥원</t>
    <phoneticPr fontId="1" type="noConversion"/>
  </si>
  <si>
    <t>반충섭</t>
    <phoneticPr fontId="1" type="noConversion"/>
  </si>
  <si>
    <t>ban9595@hanmail.net</t>
    <phoneticPr fontId="1" type="noConversion"/>
  </si>
  <si>
    <t>02-552-9595</t>
    <phoneticPr fontId="1" type="noConversion"/>
  </si>
  <si>
    <t>010-5208-9595</t>
    <phoneticPr fontId="1" type="noConversion"/>
  </si>
  <si>
    <t>서울시 강동구 성내동 598 대림아파트 102동401호</t>
    <phoneticPr fontId="1" type="noConversion"/>
  </si>
  <si>
    <t>㈜보경종합상사</t>
    <phoneticPr fontId="1" type="noConversion"/>
  </si>
  <si>
    <t>김동수</t>
    <phoneticPr fontId="1" type="noConversion"/>
  </si>
  <si>
    <t>bokyeong1@naver.com</t>
    <phoneticPr fontId="1" type="noConversion"/>
  </si>
  <si>
    <t>033-251-7017</t>
    <phoneticPr fontId="1" type="noConversion"/>
  </si>
  <si>
    <t>010-6371-3599</t>
    <phoneticPr fontId="1" type="noConversion"/>
  </si>
  <si>
    <t>강원도 춘천시 효자동 751-2</t>
    <phoneticPr fontId="1" type="noConversion"/>
  </si>
  <si>
    <t>신일전산㈜</t>
    <phoneticPr fontId="1" type="noConversion"/>
  </si>
  <si>
    <t>박성근</t>
    <phoneticPr fontId="1" type="noConversion"/>
  </si>
  <si>
    <t>no371psk@naver.com</t>
    <phoneticPr fontId="1" type="noConversion"/>
  </si>
  <si>
    <t>055-758-3413</t>
    <phoneticPr fontId="1" type="noConversion"/>
  </si>
  <si>
    <t>010-8640-3413</t>
    <phoneticPr fontId="1" type="noConversion"/>
  </si>
  <si>
    <t>경남 진주시 강남동 116</t>
    <phoneticPr fontId="1" type="noConversion"/>
  </si>
  <si>
    <t>㈜LCY.COM</t>
    <phoneticPr fontId="1" type="noConversion"/>
  </si>
  <si>
    <t>이충연</t>
    <phoneticPr fontId="1" type="noConversion"/>
  </si>
  <si>
    <t>lcy4127@naver.com</t>
    <phoneticPr fontId="1" type="noConversion"/>
  </si>
  <si>
    <t>02-701-4127</t>
    <phoneticPr fontId="1" type="noConversion"/>
  </si>
  <si>
    <t>010-3774-7543</t>
    <phoneticPr fontId="1" type="noConversion"/>
  </si>
  <si>
    <t>서울시 용산구 한강로2가 나진상가 19동 가열 102호</t>
    <phoneticPr fontId="1" type="noConversion"/>
  </si>
  <si>
    <t>㈜컴코스전산유통</t>
    <phoneticPr fontId="1" type="noConversion"/>
  </si>
  <si>
    <t>dongguk007@hanmail.net</t>
    <phoneticPr fontId="1" type="noConversion"/>
  </si>
  <si>
    <t>02-522-6194</t>
    <phoneticPr fontId="1" type="noConversion"/>
  </si>
  <si>
    <t>010-4161-4500</t>
    <phoneticPr fontId="1" type="noConversion"/>
  </si>
  <si>
    <t>서울시 강남구 역삼동 테헤란로52길 16 테헤란 아이파크 103동1403호</t>
    <phoneticPr fontId="1" type="noConversion"/>
  </si>
  <si>
    <t>㈜삼영실업</t>
    <phoneticPr fontId="1" type="noConversion"/>
  </si>
  <si>
    <t>최병영</t>
    <phoneticPr fontId="1" type="noConversion"/>
  </si>
  <si>
    <t>luman7@luman.co.kr</t>
    <phoneticPr fontId="1" type="noConversion"/>
  </si>
  <si>
    <t>031-235-8877</t>
    <phoneticPr fontId="1" type="noConversion"/>
  </si>
  <si>
    <t>010-6238-0138</t>
    <phoneticPr fontId="1" type="noConversion"/>
  </si>
  <si>
    <t>수원시 권선구 덕영대로 1144</t>
    <phoneticPr fontId="1" type="noConversion"/>
  </si>
  <si>
    <t>총무</t>
    <phoneticPr fontId="1" type="noConversion"/>
  </si>
  <si>
    <t>㈜진우전산</t>
    <phoneticPr fontId="1" type="noConversion"/>
  </si>
  <si>
    <t>최상길</t>
    <phoneticPr fontId="1" type="noConversion"/>
  </si>
  <si>
    <t>ddm159@hanmail.net</t>
    <phoneticPr fontId="1" type="noConversion"/>
  </si>
  <si>
    <t>031-430-6434</t>
    <phoneticPr fontId="1" type="noConversion"/>
  </si>
  <si>
    <t>010-5399-9884</t>
    <phoneticPr fontId="1" type="noConversion"/>
  </si>
  <si>
    <t>경기도 시흥시 정왕동 1364 시화유통상가 25동118호</t>
    <phoneticPr fontId="1" type="noConversion"/>
  </si>
  <si>
    <t>(주)범우전산</t>
    <phoneticPr fontId="1" type="noConversion"/>
  </si>
  <si>
    <t>최동영</t>
    <phoneticPr fontId="1" type="noConversion"/>
  </si>
  <si>
    <t>bwjs5298@naver.com</t>
    <phoneticPr fontId="1" type="noConversion"/>
  </si>
  <si>
    <t>055-255-5112</t>
    <phoneticPr fontId="1" type="noConversion"/>
  </si>
  <si>
    <t>010-2718-5123</t>
    <phoneticPr fontId="1" type="noConversion"/>
  </si>
  <si>
    <t>경남 창원시 마산회원구 합성2동 210-3번지</t>
    <phoneticPr fontId="1" type="noConversion"/>
  </si>
  <si>
    <t>㈜파트너정보시스템</t>
    <phoneticPr fontId="1" type="noConversion"/>
  </si>
  <si>
    <t>김구연</t>
    <phoneticPr fontId="1" type="noConversion"/>
  </si>
  <si>
    <t>ceo@ipis.co.kr</t>
    <phoneticPr fontId="1" type="noConversion"/>
  </si>
  <si>
    <t>054-277-7893</t>
    <phoneticPr fontId="1" type="noConversion"/>
  </si>
  <si>
    <t>010-3570-4000</t>
    <phoneticPr fontId="1" type="noConversion"/>
  </si>
  <si>
    <t>경북 포항시 남구 상도동 671-9</t>
    <phoneticPr fontId="1" type="noConversion"/>
  </si>
  <si>
    <t>㈜밀레니엄씨앤씨</t>
    <phoneticPr fontId="1" type="noConversion"/>
  </si>
  <si>
    <t>김대운</t>
    <phoneticPr fontId="1" type="noConversion"/>
  </si>
  <si>
    <t>kdw0923@hanmail.net</t>
    <phoneticPr fontId="1" type="noConversion"/>
  </si>
  <si>
    <t>02-701-7500</t>
    <phoneticPr fontId="1" type="noConversion"/>
  </si>
  <si>
    <t>010-2124-9797</t>
    <phoneticPr fontId="1" type="noConversion"/>
  </si>
  <si>
    <t>경기도 용인시 처인구 포곡읍 백옥대로 1922번길 14 , 101호</t>
    <phoneticPr fontId="1" type="noConversion"/>
  </si>
  <si>
    <t>부회장</t>
    <phoneticPr fontId="1" type="noConversion"/>
  </si>
  <si>
    <t>㈜하나정보</t>
    <phoneticPr fontId="1" type="noConversion"/>
  </si>
  <si>
    <t>최연준</t>
    <phoneticPr fontId="1" type="noConversion"/>
  </si>
  <si>
    <t>hana4997@hninfo.co.kr</t>
    <phoneticPr fontId="1" type="noConversion"/>
  </si>
  <si>
    <t>055-274-2277</t>
    <phoneticPr fontId="1" type="noConversion"/>
  </si>
  <si>
    <t>010-4553-4997</t>
    <phoneticPr fontId="1" type="noConversion"/>
  </si>
  <si>
    <t>경남 창원시 성산구 중앙동 153-3</t>
    <phoneticPr fontId="1" type="noConversion"/>
  </si>
  <si>
    <t>강원솔루션</t>
    <phoneticPr fontId="1" type="noConversion"/>
  </si>
  <si>
    <t>문성호</t>
    <phoneticPr fontId="1" type="noConversion"/>
  </si>
  <si>
    <t>msh1917@naver.com</t>
    <phoneticPr fontId="1" type="noConversion"/>
  </si>
  <si>
    <t>033-813-4545</t>
    <phoneticPr fontId="1" type="noConversion"/>
  </si>
  <si>
    <t>010-9883-0206</t>
    <phoneticPr fontId="1" type="noConversion"/>
  </si>
  <si>
    <t>강원도 원주시 판부면 매봉길 35 1층</t>
    <phoneticPr fontId="1" type="noConversion"/>
  </si>
  <si>
    <t>㈜한백프라자</t>
    <phoneticPr fontId="1" type="noConversion"/>
  </si>
  <si>
    <t>채수정</t>
    <phoneticPr fontId="1" type="noConversion"/>
  </si>
  <si>
    <t>csj9300@naver.com</t>
    <phoneticPr fontId="1" type="noConversion"/>
  </si>
  <si>
    <t>064-725-9300</t>
    <phoneticPr fontId="1" type="noConversion"/>
  </si>
  <si>
    <t>010-2911-0365</t>
    <phoneticPr fontId="1" type="noConversion"/>
  </si>
  <si>
    <t xml:space="preserve">제주시 이도2동 397-5 </t>
    <phoneticPr fontId="1" type="noConversion"/>
  </si>
  <si>
    <t>㈜대영전산</t>
    <phoneticPr fontId="1" type="noConversion"/>
  </si>
  <si>
    <t>이영우</t>
    <phoneticPr fontId="1" type="noConversion"/>
  </si>
  <si>
    <t>ywlee@daeyoung21.com</t>
    <phoneticPr fontId="1" type="noConversion"/>
  </si>
  <si>
    <t>053-744-6387</t>
    <phoneticPr fontId="1" type="noConversion"/>
  </si>
  <si>
    <t>010-3527-6314</t>
    <phoneticPr fontId="1" type="noConversion"/>
  </si>
  <si>
    <t>대구광역시 수성구 무열로 131</t>
    <phoneticPr fontId="1" type="noConversion"/>
  </si>
  <si>
    <t>㈜이주씨앤씨</t>
    <phoneticPr fontId="1" type="noConversion"/>
  </si>
  <si>
    <t>박병래</t>
    <phoneticPr fontId="1" type="noConversion"/>
  </si>
  <si>
    <t>jacco68@hanmail.net</t>
    <phoneticPr fontId="1" type="noConversion"/>
  </si>
  <si>
    <t>062-369-9494</t>
    <phoneticPr fontId="1" type="noConversion"/>
  </si>
  <si>
    <t>010-3217-0066</t>
    <phoneticPr fontId="1" type="noConversion"/>
  </si>
  <si>
    <t>광주 서구 농성1동 468-5번지</t>
    <phoneticPr fontId="1" type="noConversion"/>
  </si>
  <si>
    <t>동양ILS</t>
    <phoneticPr fontId="1" type="noConversion"/>
  </si>
  <si>
    <t>천인국</t>
    <phoneticPr fontId="1" type="noConversion"/>
  </si>
  <si>
    <t>cik6789@naver.com</t>
    <phoneticPr fontId="1" type="noConversion"/>
  </si>
  <si>
    <t>043-274-6789</t>
    <phoneticPr fontId="1" type="noConversion"/>
  </si>
  <si>
    <t>010-3409-6789</t>
    <phoneticPr fontId="1" type="noConversion"/>
  </si>
  <si>
    <t>청주시 흥덕구 사직동227-1</t>
    <phoneticPr fontId="1" type="noConversion"/>
  </si>
  <si>
    <t>서울광역시</t>
  </si>
  <si>
    <t>수원시</t>
    <phoneticPr fontId="1" type="noConversion"/>
  </si>
  <si>
    <t>강원특별자치도</t>
    <phoneticPr fontId="1" type="noConversion"/>
  </si>
  <si>
    <t>춘천시</t>
    <phoneticPr fontId="1" type="noConversion"/>
  </si>
  <si>
    <t>창원시</t>
    <phoneticPr fontId="1" type="noConversion"/>
  </si>
  <si>
    <t>포항시</t>
    <phoneticPr fontId="1" type="noConversion"/>
  </si>
  <si>
    <t>용인시</t>
    <phoneticPr fontId="1" type="noConversion"/>
  </si>
  <si>
    <t xml:space="preserve">충청북도 </t>
    <phoneticPr fontId="1" type="noConversion"/>
  </si>
  <si>
    <t>청주시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</si>
</sst>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B0F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u/>
      <sz val="11"/>
      <color theme="10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" xfId="0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7" borderId="1" xfId="0" applyFont="1" applyFill="1" applyBorder="1">
      <alignment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>
      <alignment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>
      <alignment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>
      <alignment vertical="center"/>
    </xf>
    <xf numFmtId="0" fontId="3" fillId="10" borderId="1" xfId="0" applyFont="1" applyFill="1" applyBorder="1" applyAlignment="1">
      <alignment horizontal="center" vertical="center"/>
    </xf>
    <xf numFmtId="0" fontId="3" fillId="6" borderId="1" xfId="0" applyFont="1" applyFill="1" applyBorder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9" borderId="1" xfId="0" applyFont="1" applyFill="1" applyBorder="1" applyAlignment="1"/>
    <xf numFmtId="0" fontId="3" fillId="9" borderId="1" xfId="0" applyFont="1" applyFill="1" applyBorder="1" applyAlignment="1">
      <alignment horizontal="center" vertical="center" wrapText="1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/>
    <xf numFmtId="0" fontId="5" fillId="2" borderId="2" xfId="0" applyFont="1" applyFill="1" applyBorder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left" vertical="center"/>
    </xf>
    <xf numFmtId="0" fontId="2" fillId="6" borderId="0" xfId="0" applyFont="1" applyFill="1">
      <alignment vertical="center"/>
    </xf>
    <xf numFmtId="0" fontId="0" fillId="7" borderId="0" xfId="0" applyFill="1" applyAlignment="1">
      <alignment horizontal="left" vertical="center"/>
    </xf>
    <xf numFmtId="0" fontId="0" fillId="7" borderId="0" xfId="0" applyFill="1">
      <alignment vertical="center"/>
    </xf>
    <xf numFmtId="0" fontId="2" fillId="7" borderId="0" xfId="0" applyFont="1" applyFill="1">
      <alignment vertical="center"/>
    </xf>
    <xf numFmtId="0" fontId="0" fillId="9" borderId="0" xfId="0" applyFill="1" applyAlignment="1">
      <alignment horizontal="left" vertical="center"/>
    </xf>
    <xf numFmtId="0" fontId="0" fillId="9" borderId="0" xfId="0" applyFill="1">
      <alignment vertical="center"/>
    </xf>
    <xf numFmtId="0" fontId="2" fillId="9" borderId="0" xfId="0" applyFont="1" applyFill="1">
      <alignment vertical="center"/>
    </xf>
    <xf numFmtId="0" fontId="0" fillId="5" borderId="0" xfId="0" applyFill="1" applyAlignment="1">
      <alignment horizontal="left" vertical="center"/>
    </xf>
    <xf numFmtId="0" fontId="2" fillId="5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/>
    </xf>
    <xf numFmtId="0" fontId="2" fillId="9" borderId="0" xfId="0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6" fillId="5" borderId="0" xfId="0" applyFont="1" applyFill="1" applyAlignment="1">
      <alignment horizontal="right" vertical="center"/>
    </xf>
    <xf numFmtId="0" fontId="2" fillId="9" borderId="0" xfId="0" applyFont="1" applyFill="1" applyAlignment="1">
      <alignment horizontal="right" vertical="center"/>
    </xf>
    <xf numFmtId="0" fontId="2" fillId="7" borderId="0" xfId="0" applyFont="1" applyFill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0" fillId="11" borderId="0" xfId="0" applyFill="1">
      <alignment vertical="center"/>
    </xf>
    <xf numFmtId="0" fontId="0" fillId="11" borderId="0" xfId="0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0" fillId="7" borderId="0" xfId="0" applyFill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7" fillId="12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12" fillId="7" borderId="5" xfId="0" applyFont="1" applyFill="1" applyBorder="1">
      <alignment vertical="center"/>
    </xf>
    <xf numFmtId="0" fontId="12" fillId="7" borderId="6" xfId="0" applyFont="1" applyFill="1" applyBorder="1">
      <alignment vertical="center"/>
    </xf>
    <xf numFmtId="0" fontId="12" fillId="7" borderId="7" xfId="0" applyFont="1" applyFill="1" applyBorder="1">
      <alignment vertical="center"/>
    </xf>
    <xf numFmtId="0" fontId="12" fillId="11" borderId="5" xfId="0" applyFont="1" applyFill="1" applyBorder="1">
      <alignment vertical="center"/>
    </xf>
    <xf numFmtId="0" fontId="12" fillId="11" borderId="6" xfId="0" applyFont="1" applyFill="1" applyBorder="1">
      <alignment vertical="center"/>
    </xf>
    <xf numFmtId="0" fontId="12" fillId="11" borderId="7" xfId="0" applyFont="1" applyFill="1" applyBorder="1">
      <alignment vertical="center"/>
    </xf>
    <xf numFmtId="0" fontId="9" fillId="7" borderId="5" xfId="0" applyFont="1" applyFill="1" applyBorder="1" applyAlignment="1">
      <alignment horizontal="center" vertical="center"/>
    </xf>
    <xf numFmtId="0" fontId="9" fillId="11" borderId="5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0" fillId="7" borderId="0" xfId="0" applyFill="1" applyAlignment="1">
      <alignment horizontal="left" vertical="center" indent="1"/>
    </xf>
    <xf numFmtId="0" fontId="0" fillId="9" borderId="0" xfId="0" applyFill="1" applyAlignment="1">
      <alignment horizontal="left" vertical="center" indent="1"/>
    </xf>
    <xf numFmtId="0" fontId="0" fillId="3" borderId="0" xfId="0" applyFill="1" applyAlignment="1">
      <alignment horizontal="left" vertical="center"/>
    </xf>
    <xf numFmtId="0" fontId="0" fillId="3" borderId="0" xfId="0" applyFill="1">
      <alignment vertical="center"/>
    </xf>
    <xf numFmtId="0" fontId="2" fillId="3" borderId="0" xfId="0" applyFont="1" applyFill="1">
      <alignment vertical="center"/>
    </xf>
    <xf numFmtId="0" fontId="0" fillId="3" borderId="0" xfId="0" applyFill="1" applyAlignment="1">
      <alignment horizontal="left" vertical="center" inden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right" vertical="center"/>
    </xf>
    <xf numFmtId="0" fontId="14" fillId="13" borderId="0" xfId="0" applyFont="1" applyFill="1">
      <alignment vertical="center"/>
    </xf>
    <xf numFmtId="0" fontId="15" fillId="5" borderId="0" xfId="0" applyFont="1" applyFill="1">
      <alignment vertical="center"/>
    </xf>
    <xf numFmtId="0" fontId="14" fillId="13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6" fillId="0" borderId="0" xfId="0" applyFont="1">
      <alignment vertical="center"/>
    </xf>
    <xf numFmtId="0" fontId="17" fillId="2" borderId="0" xfId="0" applyFont="1" applyFill="1">
      <alignment vertical="center"/>
    </xf>
    <xf numFmtId="0" fontId="6" fillId="14" borderId="0" xfId="0" applyFont="1" applyFill="1">
      <alignment vertical="center"/>
    </xf>
    <xf numFmtId="0" fontId="8" fillId="14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8" fillId="6" borderId="1" xfId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9" fillId="6" borderId="1" xfId="1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83"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9" tint="0.59999389629810485"/>
        </patternFill>
      </fill>
    </dxf>
    <dxf>
      <fill>
        <patternFill>
          <bgColor theme="8" tint="0.79998168889431442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76200</xdr:colOff>
      <xdr:row>8</xdr:row>
      <xdr:rowOff>28575</xdr:rowOff>
    </xdr:from>
    <xdr:to>
      <xdr:col>18</xdr:col>
      <xdr:colOff>600075</xdr:colOff>
      <xdr:row>9</xdr:row>
      <xdr:rowOff>19050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1F65CD8A-F74D-5C97-680E-5288A0015497}"/>
            </a:ext>
          </a:extLst>
        </xdr:cNvPr>
        <xdr:cNvSpPr/>
      </xdr:nvSpPr>
      <xdr:spPr>
        <a:xfrm>
          <a:off x="14097000" y="1704975"/>
          <a:ext cx="523875" cy="200025"/>
        </a:xfrm>
        <a:prstGeom prst="rect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18</xdr:col>
      <xdr:colOff>85725</xdr:colOff>
      <xdr:row>11</xdr:row>
      <xdr:rowOff>38100</xdr:rowOff>
    </xdr:from>
    <xdr:to>
      <xdr:col>18</xdr:col>
      <xdr:colOff>609600</xdr:colOff>
      <xdr:row>12</xdr:row>
      <xdr:rowOff>28575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637E161C-9557-FB0F-6BF8-0DFA58594F97}"/>
            </a:ext>
          </a:extLst>
        </xdr:cNvPr>
        <xdr:cNvSpPr/>
      </xdr:nvSpPr>
      <xdr:spPr>
        <a:xfrm>
          <a:off x="14106525" y="2343150"/>
          <a:ext cx="523875" cy="200025"/>
        </a:xfrm>
        <a:prstGeom prst="rect">
          <a:avLst/>
        </a:prstGeom>
        <a:noFill/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332407</xdr:colOff>
          <xdr:row>27</xdr:row>
          <xdr:rowOff>68037</xdr:rowOff>
        </xdr:from>
        <xdr:to>
          <xdr:col>20</xdr:col>
          <xdr:colOff>136072</xdr:colOff>
          <xdr:row>39</xdr:row>
          <xdr:rowOff>194256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3A2E08C-1B1B-2746-DA70-6D8F38F75A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1!$B$24:$H$33" spid="_x0000_s10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952157" y="5823858"/>
              <a:ext cx="10566915" cy="25755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582858</xdr:colOff>
          <xdr:row>2</xdr:row>
          <xdr:rowOff>85725</xdr:rowOff>
        </xdr:from>
        <xdr:to>
          <xdr:col>21</xdr:col>
          <xdr:colOff>323850</xdr:colOff>
          <xdr:row>15</xdr:row>
          <xdr:rowOff>152400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5DE6A7F5-B3FA-308E-CA75-ECF73A404C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권역별 시별_가용재고 대량 수요 우선'!$G$4:$AC$22" spid="_x0000_s61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640758" y="504825"/>
              <a:ext cx="11399592" cy="27908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20</xdr:col>
          <xdr:colOff>279915</xdr:colOff>
          <xdr:row>48</xdr:row>
          <xdr:rowOff>60905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DE2A4D9-FF46-441F-81A4-614D2B004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1!$B$24:$H$33" spid="_x0000_s61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162675" y="7543800"/>
              <a:ext cx="10566915" cy="25755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442.744215740742" createdVersion="8" refreshedVersion="8" minRefreshableVersion="3" recordCount="189" xr:uid="{613090B5-F2F2-4CA7-92DA-28A27A87A23F}">
  <cacheSource type="worksheet">
    <worksheetSource ref="A1:M1048576" sheet="최종본_0530_오름차순 정렬"/>
  </cacheSource>
  <cacheFields count="13">
    <cacheField name="상호" numFmtId="0">
      <sharedItems containsBlank="1" count="172">
        <s v="쿠키고등영어교습소"/>
        <s v="알파스터디학원"/>
        <s v="카오스학원"/>
        <s v="따뜻한십이월학원"/>
        <s v="챌린지어학원"/>
        <s v="브릭스영어학원"/>
        <s v="봄영어학원"/>
        <s v="라임어학원"/>
        <s v="프라임에듀 2관학원"/>
        <s v="로고스학원"/>
        <s v="주식회사 이큐웨어"/>
        <s v="비전필즈학원"/>
        <s v="주식회사 쓰리피에듀"/>
        <s v="지앤비(GNB)영어쎈수학인창학원"/>
        <s v="어센틱영어학원"/>
        <s v="유한회사 천지인대입전략컨설팅"/>
        <s v="엘엔티교육 주식회사"/>
        <s v="리드인독서논술학원"/>
        <s v="뉴턴사이언스보습학원"/>
        <s v="지투보습학원"/>
        <s v="씨앤에이보습학원"/>
        <s v="임팩트7영어학원"/>
        <s v="생각유희으뜸보습학원"/>
        <s v="토론과 논술 판교낙생학원"/>
        <s v="탑플러스보습학원"/>
        <s v="엠베스트에스이오목천비전학원"/>
        <s v="영어의자유 영통센터"/>
        <s v="이야기로여는생명수학정자다니엘학원"/>
        <s v="표경진음악학원"/>
        <s v="리드인독서중심국어학원"/>
        <s v="주식회사 델타홀딩스"/>
        <s v="원대한교육프라임영어교습소"/>
        <s v="대치감성수학영어의정부직영점학원"/>
        <s v="아이비캠퍼스어학원"/>
        <s v="에이치(H)클래스학원"/>
        <s v="강의하는아이들동탄영천수학학원"/>
        <s v="엠엔에스학원"/>
        <s v="아이리딩"/>
        <s v="주식회사 헤럴드어학원"/>
        <s v="문희선 리얼잉글리시학원"/>
        <s v="삼성영어삼계화정교습소"/>
        <s v="인트로창미술학원"/>
        <s v="비전21학원"/>
        <s v="브라운고수"/>
        <s v="주식회사 이지스교육"/>
        <s v="이지스프리미엄어학원"/>
        <s v="포커스어학원"/>
        <s v="헤일영어학원"/>
        <s v="봅스아카데미 헤어전문학원"/>
        <s v="예인프랜즈학원"/>
        <s v="GSA건성학원"/>
        <s v="아이매쓰수학학원"/>
        <s v="꿈의열매학원"/>
        <s v="비욘드잉글리쉬 옥곡어학원"/>
        <s v="이현수날개달기국어학원"/>
        <s v="매쓰플랜수학학원"/>
        <s v="잉글리쉬 아일랜드"/>
        <s v="잉글리쉬아일랜드가흥관학원"/>
        <s v="이앤엠효자학원"/>
        <s v="교연학원"/>
        <s v="공대형아 수학교습소"/>
        <s v="원탑수학과학학원"/>
        <s v="초곡유토피아영수학원"/>
        <s v="사고력수학 시매쓰 하남센터학원"/>
        <s v="주식회사 아발론교육광산어학원"/>
        <s v="한쌤 독수리 학원"/>
        <s v="생각의질서학원"/>
        <s v="김쌤수학을품다학원"/>
        <s v="정다운독서토론논술학원"/>
        <s v="지독국어학원"/>
        <s v="학림수학학원"/>
        <s v="신월성알파학원"/>
        <s v="알파수학학원"/>
        <s v="한솔플러스영어학원"/>
        <s v="국어의 훈련 테크노학원"/>
        <s v="티에스씨(TSC)입시학원"/>
        <s v="트리풀국영수학원"/>
        <s v="생각고등수학전문학원"/>
        <s v="이아이이동서변어학원"/>
        <s v="에스크영어학원"/>
        <s v="더이룸영어학원"/>
        <s v="시그마수학교습소"/>
        <s v="플랫폼학원"/>
        <s v="Y.E.S Wake Up English"/>
        <s v="피톤치드수학학원"/>
        <s v="성장하는3년학원"/>
        <s v="노은미담국어논술학원"/>
        <s v="교일학원"/>
        <s v="아이윈영어수학학원"/>
        <s v="하이엔드입시전문학원"/>
        <s v="사하전성학원"/>
        <s v="자람과 키움"/>
        <s v="스터디 큐브 관리형 독서실"/>
        <s v="삼성에듀학원"/>
        <s v="주식회사 더빅아이디어"/>
        <s v="수학의열쇠학원"/>
        <s v="사토즈학원"/>
        <s v="주식회사 스마트에듀학원"/>
        <s v="그레이스학원"/>
        <s v="파스칼 수학 2관 학원"/>
        <s v="위드스카이학원"/>
        <s v="대치영어수학전문학원"/>
        <s v="참학원"/>
        <s v="웰라잉글리쉬"/>
        <s v="잉글리쉬식스학원"/>
        <s v="미래국어영어신관학원"/>
        <s v="미래국어영어학원"/>
        <s v="일대일교과수학학원"/>
        <s v="리딩버디영어교습소"/>
        <s v="원웨이스쿨영어교습소"/>
        <s v="강의하는아이들 전농답십리학원"/>
        <s v="수학의힘 마포캠퍼스"/>
        <s v="(주)갈무리벼리"/>
        <s v="케이시티학원"/>
        <s v="멘토수학학원"/>
        <s v="핸썸클래스"/>
        <s v="김희연"/>
        <s v="PTA영어학원"/>
        <s v="대세보습학원"/>
        <s v="월드프렙아카데미"/>
        <s v="월드프렙학원"/>
        <s v="스피치아카데미라엘학원"/>
        <s v="손수학김과학2관학원"/>
        <s v="수리안플러스학원"/>
        <s v="에이원과학수학학원"/>
        <s v="(주)조이마스터"/>
        <s v="지산영수학원"/>
        <s v="21세기입시학원"/>
        <s v="세종올가국어학원"/>
        <s v="매쓰매틱스사고력수학 "/>
        <s v="153 클라이 영어 학원"/>
        <s v="창조적소수수학전문학원"/>
        <s v="루트학원"/>
        <s v="영어전문옥쓰잉글리쉬전하학원"/>
        <s v="마시미"/>
        <s v="한국ESL어학원"/>
        <s v="카이스트학원"/>
        <s v="영인스터디카페"/>
        <s v="어린숲논술교실학원"/>
        <s v="이룸스터디학원"/>
        <s v="탑튜터영어수학학원"/>
        <s v="그로우에듀"/>
        <s v="공터영어더오름학원"/>
        <s v="초격차깊은수학학원"/>
        <s v="NEW광성학원"/>
        <s v="사고력수학소마송도점학원"/>
        <s v="써니수학학원"/>
        <s v="100아카데미학원"/>
        <s v="송도최고수학학원"/>
        <s v="멘사수학학원"/>
        <s v="펭스잉글리쉬보습학원"/>
        <s v="YBM ECC 영종국제어학원"/>
        <s v="스카이153수학전문학원"/>
        <s v="파머스영어글로벌어학원"/>
        <s v="수학의 신 학원"/>
        <s v="차오름영수학원"/>
        <s v="레츠톡올라영어학원"/>
        <s v="메가멘토국제어학원"/>
        <s v="승리학원"/>
        <s v="이란그마국영수김통한국사학원"/>
        <s v="하형수학전문학원"/>
        <s v="스마트인후북일학원"/>
        <s v="셀파우등생 도련초교실"/>
        <s v="더메드학원"/>
        <s v="탑씨크리트엣지(Edge)학원"/>
        <s v="삼은학원"/>
        <s v="하이존어학원"/>
        <s v="강의하는아이들 고등전문관학원"/>
        <s v="산남이룸수학학원"/>
        <s v="본잉글리시영어학원"/>
        <s v="코너스톤에듀(페르마학원)"/>
        <m/>
      </sharedItems>
    </cacheField>
    <cacheField name="대표자명" numFmtId="0">
      <sharedItems containsBlank="1"/>
    </cacheField>
    <cacheField name="65인치" numFmtId="0">
      <sharedItems containsString="0" containsBlank="1" containsNumber="1" containsInteger="1" minValue="1" maxValue="3"/>
    </cacheField>
    <cacheField name="75인치" numFmtId="0">
      <sharedItems containsString="0" containsBlank="1" containsNumber="1" containsInteger="1" minValue="1" maxValue="3"/>
    </cacheField>
    <cacheField name="스탠드" numFmtId="0">
      <sharedItems containsString="0" containsBlank="1" containsNumber="1" containsInteger="1" minValue="1" maxValue="3"/>
    </cacheField>
    <cacheField name="벽부착" numFmtId="0">
      <sharedItems containsString="0" containsBlank="1" containsNumber="1" containsInteger="1" minValue="1" maxValue="2"/>
    </cacheField>
    <cacheField name="계약담당자" numFmtId="0">
      <sharedItems containsBlank="1"/>
    </cacheField>
    <cacheField name="권역" numFmtId="0">
      <sharedItems containsBlank="1" count="18">
        <s v="강원특별자치도"/>
        <s v="경기도"/>
        <s v="경상남도"/>
        <s v="경상북도"/>
        <s v="광주광역시"/>
        <s v="대구광역시"/>
        <s v="대전광역시"/>
        <s v="부산광역시"/>
        <s v="서울특별시"/>
        <s v="세종특별자치시"/>
        <s v="울산광역시"/>
        <s v="인천광역시"/>
        <s v="전라남도"/>
        <s v="전북특별자치도"/>
        <s v="제주특별자치도"/>
        <s v="충청남도"/>
        <s v="충청북도"/>
        <m/>
      </sharedItems>
    </cacheField>
    <cacheField name="시도" numFmtId="0">
      <sharedItems containsBlank="1" count="34">
        <s v="강릉시"/>
        <s v="원주시"/>
        <s v="고양시"/>
        <s v="광명시"/>
        <s v="구리시"/>
        <s v="군포시"/>
        <s v="김포시"/>
        <s v="남양주시"/>
        <s v="부천시"/>
        <s v="성남시"/>
        <s v="수원시"/>
        <s v="시흥시"/>
        <s v="양주시"/>
        <s v="용인시"/>
        <s v="의정부시"/>
        <s v="파주시"/>
        <s v="평택시"/>
        <s v="화성시"/>
        <s v="경상남도"/>
        <s v="경상북도"/>
        <s v="광주광역시"/>
        <s v="대구광역시"/>
        <s v="대전광역시"/>
        <s v="부산광역시"/>
        <s v="서울특별시"/>
        <s v="세종특별자치시"/>
        <s v="울산광역시"/>
        <s v="인천광역시"/>
        <s v="전라남도"/>
        <s v="전북특별자치도"/>
        <s v="제주특별자치도"/>
        <s v="충청남도"/>
        <s v="충천북도"/>
        <m/>
      </sharedItems>
    </cacheField>
    <cacheField name="군구" numFmtId="0">
      <sharedItems containsBlank="1" count="90">
        <s v="강릉시"/>
        <s v="원주시"/>
        <s v="덕양구"/>
        <s v="일산동구"/>
        <s v="일산서구"/>
        <s v="광명시"/>
        <s v="구리시"/>
        <s v="군포시"/>
        <s v="김포시"/>
        <s v="남양주시"/>
        <s v="소사구"/>
        <s v="원미구"/>
        <s v="분당구"/>
        <s v="중원구"/>
        <s v="권선구 "/>
        <s v="영통구"/>
        <s v="장안구"/>
        <s v="시흥시"/>
        <s v="양주시"/>
        <s v="수지구"/>
        <s v="의정부시"/>
        <s v="파주시"/>
        <s v="평택시"/>
        <s v="화성시"/>
        <s v="거창군"/>
        <s v="김해시"/>
        <s v="사천시"/>
        <s v="양산시"/>
        <s v="진주시"/>
        <s v="마산회원구"/>
        <s v="성산구"/>
        <s v="경산시"/>
        <s v="구미시"/>
        <s v="안동시"/>
        <s v="영주시"/>
        <s v="남구"/>
        <s v="남구 "/>
        <s v="북구"/>
        <s v="광산구"/>
        <s v="달서구"/>
        <s v="달성군"/>
        <s v="중구"/>
        <s v="대덕구"/>
        <s v="동구"/>
        <s v="서구"/>
        <s v="유성구"/>
        <s v="금정구"/>
        <s v="동래구"/>
        <s v="사하구"/>
        <s v="영도구"/>
        <s v="강남구"/>
        <s v="강북구"/>
        <s v="강서구"/>
        <s v="관악구"/>
        <s v="광진구"/>
        <s v="구로구"/>
        <s v="노원구"/>
        <s v="도봉구"/>
        <s v="동대문구"/>
        <s v="마포구"/>
        <s v="서대문구"/>
        <s v="서초구"/>
        <s v="성동구"/>
        <s v="성북구"/>
        <s v="송파구"/>
        <s v="양천구"/>
        <s v="영등포구"/>
        <s v="중랑구"/>
        <s v="세종특별자치시"/>
        <s v="울주군"/>
        <s v="계양구"/>
        <s v="남동구"/>
        <s v="미추홀구"/>
        <s v="연수구"/>
        <s v="광양시"/>
        <s v="나주시"/>
        <s v="목포시"/>
        <s v="순천시"/>
        <s v="여수시"/>
        <s v="김제시"/>
        <s v="덕진구"/>
        <s v="완산구"/>
        <s v="제주시"/>
        <s v="아산시"/>
        <s v="서북구"/>
        <s v="홍성군"/>
        <s v="서원구"/>
        <s v="청원구"/>
        <s v="흥덕구"/>
        <m/>
      </sharedItems>
    </cacheField>
    <cacheField name="동" numFmtId="0">
      <sharedItems containsBlank="1"/>
    </cacheField>
    <cacheField name="기본주소" numFmtId="0">
      <sharedItems containsBlank="1"/>
    </cacheField>
    <cacheField name="상세주소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9">
  <r>
    <x v="0"/>
    <s v="이원국"/>
    <n v="1"/>
    <m/>
    <n v="1"/>
    <m/>
    <s v="박종근"/>
    <x v="0"/>
    <x v="0"/>
    <x v="0"/>
    <s v="정원로 42"/>
    <s v="강원특별자치도 강릉시 정원로 42"/>
    <s v="(교동) 2층 쿠키고등영어교습소"/>
  </r>
  <r>
    <x v="1"/>
    <s v="안시연"/>
    <n v="1"/>
    <m/>
    <n v="1"/>
    <m/>
    <s v="박종근"/>
    <x v="0"/>
    <x v="1"/>
    <x v="1"/>
    <s v="서원대로 392"/>
    <s v="강원특별자치도 원주시 서원대로 392"/>
    <s v="(단구동) 5층 505~508호"/>
  </r>
  <r>
    <x v="1"/>
    <s v="안시연"/>
    <n v="1"/>
    <m/>
    <n v="1"/>
    <m/>
    <s v="박종근"/>
    <x v="0"/>
    <x v="1"/>
    <x v="1"/>
    <s v="서원대로 393"/>
    <s v="강원특별자치도 원주시 서원대로 392"/>
    <s v="(단구동) 5층 505~508호"/>
  </r>
  <r>
    <x v="2"/>
    <s v="김경율"/>
    <m/>
    <n v="2"/>
    <n v="2"/>
    <m/>
    <s v="박종근"/>
    <x v="0"/>
    <x v="1"/>
    <x v="1"/>
    <s v="시청로 72"/>
    <s v="강원특별자치도 원주시 시청로 72"/>
    <s v="(무실동) 201호"/>
  </r>
  <r>
    <x v="3"/>
    <s v="박광희"/>
    <m/>
    <n v="2"/>
    <n v="2"/>
    <m/>
    <s v="박정민"/>
    <x v="1"/>
    <x v="2"/>
    <x v="2"/>
    <s v="충경로 44"/>
    <s v="경기도 고양시 덕양구 충경로 44"/>
    <s v="(행신동) 4층 따뜻한십이월학원"/>
  </r>
  <r>
    <x v="4"/>
    <s v="이명진"/>
    <m/>
    <n v="1"/>
    <n v="1"/>
    <m/>
    <s v="박정민"/>
    <x v="1"/>
    <x v="2"/>
    <x v="2"/>
    <s v="권율대로 885"/>
    <s v="경기도 고양시 덕양구 권율대로 885"/>
    <s v="(신원동) 4층 401호, 402호 일부 (신원동, 태웅프라자)"/>
  </r>
  <r>
    <x v="5"/>
    <s v="정도훈"/>
    <m/>
    <n v="2"/>
    <n v="2"/>
    <m/>
    <s v="고경덕"/>
    <x v="1"/>
    <x v="2"/>
    <x v="3"/>
    <s v="일산로 234"/>
    <s v="경기도 고양시 일산동구 일산로 234"/>
    <s v="(마두동) 4층"/>
  </r>
  <r>
    <x v="6"/>
    <s v="강효은"/>
    <n v="2"/>
    <m/>
    <m/>
    <n v="2"/>
    <s v="박정민"/>
    <x v="1"/>
    <x v="2"/>
    <x v="3"/>
    <s v="강촌로26번길 43"/>
    <s v="경기도 고양시 일산동구 강촌로26번길 43"/>
    <s v="(백석동) 1층"/>
  </r>
  <r>
    <x v="7"/>
    <s v="김옥선"/>
    <n v="2"/>
    <m/>
    <n v="2"/>
    <m/>
    <s v="장형태"/>
    <x v="1"/>
    <x v="2"/>
    <x v="3"/>
    <s v="숲속마을로 26"/>
    <s v="경기도 고양시 일산동구 숲속마을로 26"/>
    <s v="(풍동) 풍동프라자 504, 505호"/>
  </r>
  <r>
    <x v="8"/>
    <s v="김도영"/>
    <m/>
    <n v="1"/>
    <n v="1"/>
    <m/>
    <s v="장형태"/>
    <x v="1"/>
    <x v="2"/>
    <x v="3"/>
    <s v="탄중로 314"/>
    <s v="경기도 고양시 일산동구 탄중로 314"/>
    <s v="(중산동) 4층 전체호"/>
  </r>
  <r>
    <x v="9"/>
    <s v="조형준"/>
    <m/>
    <n v="2"/>
    <n v="2"/>
    <m/>
    <s v="장형태"/>
    <x v="1"/>
    <x v="2"/>
    <x v="3"/>
    <s v="일산로 208"/>
    <s v="경기도 고양시 일산동구 일산로 208"/>
    <s v="(마두동) 한일파킹타운 402호"/>
  </r>
  <r>
    <x v="10"/>
    <s v="김성영"/>
    <m/>
    <n v="2"/>
    <n v="2"/>
    <m/>
    <s v="박정민"/>
    <x v="1"/>
    <x v="2"/>
    <x v="4"/>
    <s v="산율길 94-3"/>
    <s v="경기도 고양시 일산서구 산율길 94-3"/>
    <s v="(구산동) 2층"/>
  </r>
  <r>
    <x v="11"/>
    <s v="이경태"/>
    <m/>
    <n v="1"/>
    <n v="1"/>
    <m/>
    <s v="장형태"/>
    <x v="1"/>
    <x v="2"/>
    <x v="4"/>
    <s v="일산로 576"/>
    <s v="경기도 고양시 일산서구 일산로 576"/>
    <s v="(일산동) 2층 비전수학"/>
  </r>
  <r>
    <x v="12"/>
    <s v="장형운"/>
    <m/>
    <n v="2"/>
    <n v="2"/>
    <m/>
    <s v="확인"/>
    <x v="1"/>
    <x v="3"/>
    <x v="5"/>
    <s v="하안로 288번길 15"/>
    <s v="경기도 광명시 하안로288번길 15"/>
    <s v="(하안동) 3층 최선어학원"/>
  </r>
  <r>
    <x v="13"/>
    <s v="김성희"/>
    <n v="3"/>
    <m/>
    <n v="3"/>
    <m/>
    <s v="김동국"/>
    <x v="1"/>
    <x v="4"/>
    <x v="6"/>
    <s v="건원대로 34번길 11"/>
    <s v="경기도 구리시 건원대로34번길 11"/>
    <s v="(인창동) 502호"/>
  </r>
  <r>
    <x v="14"/>
    <s v="전수진"/>
    <m/>
    <n v="2"/>
    <n v="2"/>
    <m/>
    <s v="장형태"/>
    <x v="1"/>
    <x v="5"/>
    <x v="7"/>
    <s v="광정로 58"/>
    <s v="경기도 군포시 광정로 58"/>
    <s v="(산본동) 401,402호 어센틱영어학원"/>
  </r>
  <r>
    <x v="15"/>
    <s v="윤정선"/>
    <m/>
    <n v="1"/>
    <n v="1"/>
    <m/>
    <s v="장형태"/>
    <x v="1"/>
    <x v="6"/>
    <x v="8"/>
    <s v="사우중로 87"/>
    <s v="경기도 김포시 사우중로 87"/>
    <s v="(북변동) 상지프라자 3층"/>
  </r>
  <r>
    <x v="16"/>
    <s v="윤수원"/>
    <m/>
    <n v="2"/>
    <n v="2"/>
    <m/>
    <s v="김동국"/>
    <x v="1"/>
    <x v="7"/>
    <x v="9"/>
    <s v="다산순환로 356"/>
    <s v="경기도 남양주시 다산순환로 356"/>
    <s v="(다산동) 903호(다산동,푸리마타워)"/>
  </r>
  <r>
    <x v="17"/>
    <s v="이지은"/>
    <n v="2"/>
    <m/>
    <n v="2"/>
    <m/>
    <s v="TBD"/>
    <x v="1"/>
    <x v="7"/>
    <x v="9"/>
    <s v="다산중앙로146번길 12-16"/>
    <s v="경기도 남양주시 다산중앙로146번길 12-16"/>
    <s v="(다산동) 405호"/>
  </r>
  <r>
    <x v="18"/>
    <s v="김석훈"/>
    <m/>
    <n v="2"/>
    <n v="2"/>
    <m/>
    <s v="장형태"/>
    <x v="1"/>
    <x v="8"/>
    <x v="10"/>
    <s v="범안로 117"/>
    <s v="경기도 부천시 소사구 범안로 117"/>
    <s v="(범박동) 608호"/>
  </r>
  <r>
    <x v="19"/>
    <s v="최규헌"/>
    <m/>
    <n v="2"/>
    <n v="2"/>
    <m/>
    <s v="장형태"/>
    <x v="1"/>
    <x v="8"/>
    <x v="11"/>
    <s v="조마루로285번길 50"/>
    <s v="경기도 부천시 원미구 조마루로285번길 50"/>
    <s v="(중동, 골드존타워) 306호"/>
  </r>
  <r>
    <x v="20"/>
    <s v="소리나"/>
    <m/>
    <n v="1"/>
    <n v="1"/>
    <m/>
    <s v="장형태"/>
    <x v="1"/>
    <x v="8"/>
    <x v="11"/>
    <s v="송내대로265번길 73"/>
    <s v="경기도 부천시 원미구 송내대로265번길 73"/>
    <s v="(상동) 보람프라자 302호"/>
  </r>
  <r>
    <x v="20"/>
    <s v="소리나"/>
    <n v="1"/>
    <m/>
    <n v="1"/>
    <m/>
    <s v="장형태"/>
    <x v="1"/>
    <x v="8"/>
    <x v="11"/>
    <s v="송내대로265번길 73"/>
    <s v="경기도 부천시 원미구 송내대로265번길 73"/>
    <s v="(상동) 보람프라자 302호"/>
  </r>
  <r>
    <x v="21"/>
    <s v="윤필선"/>
    <m/>
    <n v="2"/>
    <n v="2"/>
    <m/>
    <s v="장형태"/>
    <x v="1"/>
    <x v="8"/>
    <x v="11"/>
    <s v="소향로 25"/>
    <s v="경기도 부천시 원미구 소향로 25"/>
    <s v="(상동) 서해프라자704호"/>
  </r>
  <r>
    <x v="22"/>
    <s v="이예복"/>
    <m/>
    <n v="2"/>
    <n v="2"/>
    <m/>
    <s v="장형태"/>
    <x v="1"/>
    <x v="8"/>
    <x v="11"/>
    <s v="소향로 13번길 14-22"/>
    <s v="경기도 부천시 원미구 소향로13번길 14-22"/>
    <s v="(상동) 6층"/>
  </r>
  <r>
    <x v="23"/>
    <s v="오소영"/>
    <n v="1"/>
    <m/>
    <n v="1"/>
    <m/>
    <s v="TBD"/>
    <x v="1"/>
    <x v="9"/>
    <x v="12"/>
    <s v="서판교로 154"/>
    <s v="경기도 성남시 분당구 서판교로 154"/>
    <s v="(판교동) 301호"/>
  </r>
  <r>
    <x v="23"/>
    <s v="오소영"/>
    <m/>
    <n v="1"/>
    <n v="1"/>
    <m/>
    <s v="TBD"/>
    <x v="1"/>
    <x v="9"/>
    <x v="12"/>
    <s v="서판교로 154"/>
    <s v="경기도 성남시 분당구 서판교로 154"/>
    <s v="(판교동) 301호"/>
  </r>
  <r>
    <x v="24"/>
    <s v="마영환"/>
    <m/>
    <n v="2"/>
    <n v="2"/>
    <m/>
    <s v="장형태"/>
    <x v="1"/>
    <x v="9"/>
    <x v="13"/>
    <s v="광명로 260-1"/>
    <s v="경기도 성남시 중원구 광명로 260-1"/>
    <s v="(중앙동) 3층"/>
  </r>
  <r>
    <x v="25"/>
    <s v="서민우"/>
    <m/>
    <n v="1"/>
    <n v="1"/>
    <m/>
    <s v="박정민"/>
    <x v="1"/>
    <x v="10"/>
    <x v="14"/>
    <s v="매송고색로 526"/>
    <s v="경기도 수원시 권선구 매송고색로 526"/>
    <s v="(오목천동) 403호"/>
  </r>
  <r>
    <x v="26"/>
    <s v="김경언"/>
    <n v="1"/>
    <m/>
    <n v="1"/>
    <m/>
    <s v="박정민"/>
    <x v="1"/>
    <x v="10"/>
    <x v="15"/>
    <s v="매영로310번길 87"/>
    <s v="경기도 수원시 영통구 매영로310번길 87"/>
    <s v="(영통동) 상가 309호"/>
  </r>
  <r>
    <x v="27"/>
    <s v="조선영"/>
    <m/>
    <n v="1"/>
    <n v="1"/>
    <m/>
    <s v="박정민"/>
    <x v="1"/>
    <x v="10"/>
    <x v="16"/>
    <s v="파장로 53"/>
    <s v="경기도 수원시 장안구 파장로 53"/>
    <s v="(정자동, 정자 벽산블루밍) 상가2동 201호"/>
  </r>
  <r>
    <x v="27"/>
    <s v="조선영"/>
    <n v="1"/>
    <m/>
    <n v="1"/>
    <m/>
    <s v="박정민"/>
    <x v="1"/>
    <x v="10"/>
    <x v="16"/>
    <s v="파장로 53"/>
    <s v="경기도 수원시 장안구 파장로 53"/>
    <s v="(정자동, 정자 벽산블루밍) 상가2동 201호"/>
  </r>
  <r>
    <x v="28"/>
    <s v="표경진"/>
    <m/>
    <n v="1"/>
    <n v="1"/>
    <m/>
    <s v="장형태"/>
    <x v="1"/>
    <x v="11"/>
    <x v="17"/>
    <s v="은행로 93"/>
    <s v="경기도 시흥시 은행로 93"/>
    <s v="(은행동) 303호(은행동,303호304호)"/>
  </r>
  <r>
    <x v="28"/>
    <s v="표경진"/>
    <m/>
    <n v="1"/>
    <n v="1"/>
    <m/>
    <s v="사업포기"/>
    <x v="1"/>
    <x v="11"/>
    <x v="17"/>
    <s v="은행로 93"/>
    <s v="경기도 시흥시 은행로 93"/>
    <s v="(은행동) 303호(은행동,303호304호)"/>
  </r>
  <r>
    <x v="29"/>
    <s v="고다윤"/>
    <n v="1"/>
    <m/>
    <m/>
    <n v="1"/>
    <s v="이은도"/>
    <x v="1"/>
    <x v="12"/>
    <x v="18"/>
    <s v="삼숭로 38번길 80"/>
    <s v="경기도 양주시 삼숭로38번길 80"/>
    <s v="(삼숭동) 3층 2303호"/>
  </r>
  <r>
    <x v="30"/>
    <s v="윤호상"/>
    <m/>
    <n v="1"/>
    <n v="1"/>
    <m/>
    <s v="TBD"/>
    <x v="1"/>
    <x v="13"/>
    <x v="19"/>
    <s v="성복1로 222"/>
    <s v="경기도 용인시 수지구 성복1로 222"/>
    <s v="(성복동, 용인성복아이파크) 104동 402호"/>
  </r>
  <r>
    <x v="31"/>
    <s v="조종원"/>
    <m/>
    <n v="1"/>
    <n v="1"/>
    <m/>
    <s v="박정민"/>
    <x v="1"/>
    <x v="13"/>
    <x v="19"/>
    <s v="신봉2로 2"/>
    <s v="경기도 용인시 수지구 신봉2로 2"/>
    <s v="(신봉동) 409호"/>
  </r>
  <r>
    <x v="32"/>
    <s v="김현주"/>
    <m/>
    <n v="2"/>
    <n v="2"/>
    <m/>
    <s v="이은도"/>
    <x v="1"/>
    <x v="14"/>
    <x v="20"/>
    <s v="청사로 50"/>
    <s v="경기도 의정부시 청사로 50"/>
    <s v="(금오동) 504-506호 감성학원"/>
  </r>
  <r>
    <x v="33"/>
    <s v="원종선"/>
    <n v="2"/>
    <m/>
    <m/>
    <n v="2"/>
    <s v="김동국"/>
    <x v="1"/>
    <x v="15"/>
    <x v="21"/>
    <s v="교하로 959-2"/>
    <s v="경기도 파주시 교하로 959-2"/>
    <s v="(신촌동) 아이비에꼴드에땅 어학원"/>
  </r>
  <r>
    <x v="34"/>
    <s v="홍가은"/>
    <m/>
    <n v="1"/>
    <m/>
    <n v="1"/>
    <s v="박정민"/>
    <x v="1"/>
    <x v="16"/>
    <x v="22"/>
    <s v="비전2로 70"/>
    <s v="경기도 평택시 비전2로 70"/>
    <s v="(비전동, 엘에이치이곡마을3단지) 206호 207호"/>
  </r>
  <r>
    <x v="35"/>
    <s v="김형석"/>
    <m/>
    <n v="1"/>
    <n v="1"/>
    <m/>
    <s v="이은도"/>
    <x v="1"/>
    <x v="17"/>
    <x v="23"/>
    <s v="동탄순환대로 693"/>
    <s v="경기도 화성시 동탄순환대로 693"/>
    <s v="(영천동) 604호 강의하는아이들"/>
  </r>
  <r>
    <x v="36"/>
    <s v="오미진"/>
    <m/>
    <n v="2"/>
    <n v="2"/>
    <m/>
    <s v="TBD"/>
    <x v="1"/>
    <x v="17"/>
    <x v="23"/>
    <s v="동탄대로시범길 142"/>
    <s v="경기도 화성시 동탄대로시범길 142"/>
    <s v="(청계동) 201호 (청계동)"/>
  </r>
  <r>
    <x v="37"/>
    <s v="박명아"/>
    <n v="2"/>
    <m/>
    <n v="2"/>
    <m/>
    <s v="이은도"/>
    <x v="1"/>
    <x v="17"/>
    <x v="23"/>
    <s v="동탄중심상가1길 36"/>
    <s v="경기도 화성시 동탄중심상가1길 36"/>
    <s v="(반송동) 원영빌딩 4층 401호"/>
  </r>
  <r>
    <x v="38"/>
    <s v="오준호"/>
    <m/>
    <n v="2"/>
    <n v="2"/>
    <m/>
    <s v="이은도"/>
    <x v="1"/>
    <x v="17"/>
    <x v="23"/>
    <s v="효행로 1062"/>
    <s v="경기도 화성시 효행로 1062"/>
    <s v="(병점동) 8층"/>
  </r>
  <r>
    <x v="39"/>
    <s v="문희선"/>
    <m/>
    <n v="1"/>
    <m/>
    <n v="1"/>
    <s v="장형태"/>
    <x v="2"/>
    <x v="18"/>
    <x v="24"/>
    <s v="거열로6길 56-3"/>
    <s v="경상남도 거창군 거창읍 거열로6길 56-3"/>
    <s v=" 1층"/>
  </r>
  <r>
    <x v="40"/>
    <s v="정윤경"/>
    <n v="2"/>
    <m/>
    <n v="2"/>
    <m/>
    <s v="고경덕"/>
    <x v="2"/>
    <x v="18"/>
    <x v="25"/>
    <s v="김해대로 1866"/>
    <s v="경상남도 김해시 김해대로 1866"/>
    <s v="(삼계동) 부영6차 상가2층 삼성영어"/>
  </r>
  <r>
    <x v="41"/>
    <s v="김진호"/>
    <m/>
    <n v="1"/>
    <n v="1"/>
    <m/>
    <s v="고경덕"/>
    <x v="2"/>
    <x v="18"/>
    <x v="25"/>
    <s v="대청로210번길 34"/>
    <s v="경상남도 김해시 대청로210번길 34"/>
    <s v="(대청동) 아카데미빌딩 403호,508호"/>
  </r>
  <r>
    <x v="41"/>
    <s v="김진호"/>
    <m/>
    <n v="1"/>
    <n v="1"/>
    <m/>
    <s v="고경덕"/>
    <x v="2"/>
    <x v="18"/>
    <x v="25"/>
    <s v="대청로210번길 34"/>
    <s v="경상남도 김해시 대청로210번길 34"/>
    <s v="(대청동) 아카데미빌딩 403호,508호"/>
  </r>
  <r>
    <x v="42"/>
    <s v="윤재훈"/>
    <m/>
    <n v="2"/>
    <n v="2"/>
    <m/>
    <s v="고경덕"/>
    <x v="2"/>
    <x v="18"/>
    <x v="25"/>
    <s v="삼계중앙로 38"/>
    <s v="경상남도 김해시 삼계중앙로 38"/>
    <s v="(삼계동) 삼강빌딩 5층 비전21학원"/>
  </r>
  <r>
    <x v="43"/>
    <s v="강상욱"/>
    <m/>
    <n v="2"/>
    <m/>
    <n v="2"/>
    <s v="장형태"/>
    <x v="2"/>
    <x v="18"/>
    <x v="26"/>
    <s v="사천읍 선인실 32"/>
    <s v="경상남도 사천시 사천읍 선인길 32"/>
    <s v=" 2층"/>
  </r>
  <r>
    <x v="44"/>
    <s v="남경채"/>
    <m/>
    <n v="2"/>
    <n v="2"/>
    <m/>
    <s v="고경덕"/>
    <x v="2"/>
    <x v="18"/>
    <x v="27"/>
    <s v="물금읍 새실로 44"/>
    <s v="경상남도 양산시 물금읍 새실로 44"/>
    <s v=" 403호"/>
  </r>
  <r>
    <x v="45"/>
    <s v="한숙희"/>
    <m/>
    <n v="2"/>
    <n v="2"/>
    <m/>
    <s v="고경덕"/>
    <x v="2"/>
    <x v="18"/>
    <x v="27"/>
    <s v="물금읍 물금로 96-21"/>
    <s v="경상남도 양산시 물금읍 물금로 96-21"/>
    <s v=" 202호"/>
  </r>
  <r>
    <x v="46"/>
    <s v="강주희"/>
    <m/>
    <n v="1"/>
    <m/>
    <n v="1"/>
    <s v="장형태"/>
    <x v="2"/>
    <x v="18"/>
    <x v="28"/>
    <s v="평거로 221"/>
    <s v="경상남도 진주시 평거로 221"/>
    <s v="(이현동) 2층 포커스어학원"/>
  </r>
  <r>
    <x v="47"/>
    <s v="전진철"/>
    <m/>
    <n v="1"/>
    <n v="1"/>
    <m/>
    <s v="고경덕"/>
    <x v="2"/>
    <x v="18"/>
    <x v="29"/>
    <s v="내서읍 경남대로 933"/>
    <s v="경상남도 창원시 마산회원구 내서읍 경남대로 933"/>
    <s v=" 6층 헤일영어학원"/>
  </r>
  <r>
    <x v="47"/>
    <s v="전진철"/>
    <m/>
    <n v="1"/>
    <n v="1"/>
    <m/>
    <s v="고경덕"/>
    <x v="2"/>
    <x v="18"/>
    <x v="29"/>
    <s v="내서읍 경남대로 933"/>
    <s v="경상남도 창원시 마산회원구 내서읍 경남대로 933"/>
    <s v=" 6층 헤일영어학원"/>
  </r>
  <r>
    <x v="48"/>
    <s v="황수환"/>
    <n v="1"/>
    <m/>
    <n v="1"/>
    <m/>
    <s v="고경덕"/>
    <x v="2"/>
    <x v="18"/>
    <x v="30"/>
    <s v="용지로 127번길 3-1"/>
    <s v="경상남도 창원시 성산구 용지로127번길 3-1"/>
    <s v="(중앙동) 3,4층"/>
  </r>
  <r>
    <x v="49"/>
    <s v="장준식"/>
    <m/>
    <n v="2"/>
    <n v="2"/>
    <m/>
    <s v="고경덕"/>
    <x v="3"/>
    <x v="19"/>
    <x v="31"/>
    <s v="하양읍 대학로 295길 60"/>
    <s v="경상북도 경산시 하양읍 대학로295길 60"/>
    <s v=" 예인프랜즈학원"/>
  </r>
  <r>
    <x v="50"/>
    <s v="박선영"/>
    <m/>
    <n v="1"/>
    <n v="1"/>
    <m/>
    <s v="고경덕"/>
    <x v="3"/>
    <x v="19"/>
    <x v="31"/>
    <s v="진량읍 해든길1길 21"/>
    <s v="경상북도 경산시 진량읍 해든길1길 21"/>
    <s v=" 1층"/>
  </r>
  <r>
    <x v="51"/>
    <s v="김범환"/>
    <m/>
    <n v="1"/>
    <n v="1"/>
    <m/>
    <s v="고경덕"/>
    <x v="3"/>
    <x v="19"/>
    <x v="31"/>
    <s v="하양읍 경청로 221길 3"/>
    <s v="경상북도 경산시 경청로221길 3"/>
    <s v="(백천동) 백천빌딩 5층 아이매쓰수학학원"/>
  </r>
  <r>
    <x v="52"/>
    <s v="백규하"/>
    <m/>
    <n v="1"/>
    <n v="1"/>
    <m/>
    <s v="고경덕"/>
    <x v="3"/>
    <x v="19"/>
    <x v="31"/>
    <s v="하양읍 대학로 296길 17"/>
    <s v="경상북도 경산시 하양읍 대학로296길 17"/>
    <s v=" 2층"/>
  </r>
  <r>
    <x v="53"/>
    <s v="김민정"/>
    <m/>
    <n v="1"/>
    <n v="1"/>
    <m/>
    <s v="고경덕"/>
    <x v="3"/>
    <x v="19"/>
    <x v="31"/>
    <s v="경산로 43"/>
    <s v="경상북도 경산시 경산로 43"/>
    <s v="(옥곡동) 4층 비욘드잉글리쉬"/>
  </r>
  <r>
    <x v="54"/>
    <s v="이현수"/>
    <m/>
    <n v="1"/>
    <n v="1"/>
    <m/>
    <s v="고경덕"/>
    <x v="3"/>
    <x v="19"/>
    <x v="32"/>
    <s v="고앙읍 문장로 216"/>
    <s v="경상북도 구미시 고아읍 문장로 216"/>
    <s v=" 3층 301호"/>
  </r>
  <r>
    <x v="55"/>
    <s v="배정애"/>
    <m/>
    <n v="1"/>
    <n v="1"/>
    <m/>
    <s v="고경덕"/>
    <x v="3"/>
    <x v="19"/>
    <x v="33"/>
    <s v="복주1길 5"/>
    <s v="경상북도 안동시 복주1길 5"/>
    <s v="(옥동) 상가동 2층 201호"/>
  </r>
  <r>
    <x v="56"/>
    <s v="손창훈"/>
    <m/>
    <n v="2"/>
    <n v="2"/>
    <m/>
    <s v="고경덕"/>
    <x v="3"/>
    <x v="19"/>
    <x v="34"/>
    <s v="원당로 179번기 47"/>
    <s v="경상북도 영주시 원당로179번길 47"/>
    <s v="(하망동) 302호"/>
  </r>
  <r>
    <x v="57"/>
    <s v="황금선"/>
    <m/>
    <n v="2"/>
    <n v="2"/>
    <m/>
    <s v="고경덕"/>
    <x v="3"/>
    <x v="19"/>
    <x v="34"/>
    <s v="대동로70번길 6"/>
    <s v="경상북도 영주시 대동로70번길 6"/>
    <s v="(1~3)층(가흥동)"/>
  </r>
  <r>
    <x v="58"/>
    <s v="박영정"/>
    <n v="1"/>
    <m/>
    <n v="1"/>
    <m/>
    <s v="고경덕"/>
    <x v="3"/>
    <x v="19"/>
    <x v="35"/>
    <s v="효성로 27"/>
    <s v="경상북도 포항시 남구 효성로 27"/>
    <s v="(효자동) 우경빌딩3층"/>
  </r>
  <r>
    <x v="59"/>
    <s v="이광열"/>
    <m/>
    <n v="2"/>
    <n v="1"/>
    <n v="1"/>
    <s v="고경덕"/>
    <x v="3"/>
    <x v="19"/>
    <x v="35"/>
    <s v="상공로 227-1"/>
    <s v="경상북도 포항시 남구 상공로 227-1"/>
    <s v="(해도동) 2층.3층"/>
  </r>
  <r>
    <x v="60"/>
    <s v="하홍민"/>
    <m/>
    <n v="2"/>
    <m/>
    <n v="2"/>
    <s v="고경덕"/>
    <x v="3"/>
    <x v="19"/>
    <x v="36"/>
    <s v="대이로 55-1"/>
    <s v="경상북도 포항시 남구 대이로 55-1"/>
    <s v="(대잠동) 콜마트 대이점 건물 5층 공대형아 수학교습소"/>
  </r>
  <r>
    <x v="61"/>
    <s v="엄태자"/>
    <m/>
    <n v="2"/>
    <n v="2"/>
    <m/>
    <s v="고경덕"/>
    <x v="3"/>
    <x v="19"/>
    <x v="37"/>
    <s v="흥해읍 초곡지구로58번길 38-14"/>
    <s v="경상북도 포항시 북구 흥해읍 초곡지구로58번길 38-14"/>
    <s v=" 3층 원탑수학과학학원"/>
  </r>
  <r>
    <x v="62"/>
    <s v="김도현"/>
    <m/>
    <n v="1"/>
    <n v="1"/>
    <m/>
    <s v="고경덕"/>
    <x v="3"/>
    <x v="19"/>
    <x v="37"/>
    <s v="북구 흥해읍 초곡지구로 58번길 34-10"/>
    <s v="경상북도 포항시 북구 흥해읍 초곡지구로58번길 34-10"/>
    <s v=" 3층 유토피아학원"/>
  </r>
  <r>
    <x v="63"/>
    <s v="김영희"/>
    <m/>
    <n v="2"/>
    <n v="2"/>
    <m/>
    <s v="박정민"/>
    <x v="4"/>
    <x v="20"/>
    <x v="38"/>
    <s v="손재로110번길 30"/>
    <s v="광주광역시 광산구 손재로110번길 30"/>
    <s v="(산정동) 201호"/>
  </r>
  <r>
    <x v="64"/>
    <s v="박남희"/>
    <n v="1"/>
    <m/>
    <n v="1"/>
    <m/>
    <s v="박정민"/>
    <x v="4"/>
    <x v="20"/>
    <x v="38"/>
    <s v="임방울대로 310"/>
    <s v="광주광역시 광산구 임방울대로 310"/>
    <s v="(수완동) 404호, 405호"/>
  </r>
  <r>
    <x v="65"/>
    <s v="한성희"/>
    <m/>
    <n v="1"/>
    <n v="1"/>
    <m/>
    <s v="박정민"/>
    <x v="4"/>
    <x v="20"/>
    <x v="35"/>
    <s v="제석로80번길 36"/>
    <s v="광주광역시 남구 제석로80번길 36"/>
    <s v="(봉선동, 봉선3차 한국아델리움) 상가"/>
  </r>
  <r>
    <x v="66"/>
    <s v="오소미"/>
    <m/>
    <n v="1"/>
    <n v="1"/>
    <m/>
    <s v="박정민"/>
    <x v="4"/>
    <x v="20"/>
    <x v="35"/>
    <s v="효천2로 26"/>
    <s v="광주광역시 남구 효천2로 26"/>
    <s v="(임암동) 702호"/>
  </r>
  <r>
    <x v="67"/>
    <s v="김보경"/>
    <m/>
    <n v="1"/>
    <n v="1"/>
    <m/>
    <s v="박정민"/>
    <x v="4"/>
    <x v="20"/>
    <x v="37"/>
    <s v="본촌마을길 157-15"/>
    <s v="광주광역시 북구 본촌마을길 157-15"/>
    <s v="(본촌동) 2층 204호 김쌤수학을품다"/>
  </r>
  <r>
    <x v="68"/>
    <s v="정다운"/>
    <m/>
    <n v="1"/>
    <n v="1"/>
    <m/>
    <s v="박정민"/>
    <x v="4"/>
    <x v="20"/>
    <x v="37"/>
    <s v="첨단연신로107번길 21"/>
    <s v="광주광역시 북구 첨단연신로107번길 21"/>
    <s v="(신용동) 201호"/>
  </r>
  <r>
    <x v="69"/>
    <s v="강수지"/>
    <m/>
    <n v="2"/>
    <n v="2"/>
    <m/>
    <s v="박정민"/>
    <x v="4"/>
    <x v="20"/>
    <x v="37"/>
    <s v="서강로 89"/>
    <s v="광주광역시 북구 서강로 89"/>
    <s v="(운암동) 502호"/>
  </r>
  <r>
    <x v="70"/>
    <s v="박미애"/>
    <n v="1"/>
    <m/>
    <n v="1"/>
    <m/>
    <s v="고경덕"/>
    <x v="5"/>
    <x v="21"/>
    <x v="39"/>
    <s v="월배로39길 30"/>
    <s v="대구광역시 달서구 월배로39길 30"/>
    <s v="(상인동) 2층 학림수학학원"/>
  </r>
  <r>
    <x v="71"/>
    <s v="김선주"/>
    <m/>
    <n v="2"/>
    <n v="2"/>
    <m/>
    <s v="고경덕"/>
    <x v="5"/>
    <x v="21"/>
    <x v="39"/>
    <s v="조암로 40"/>
    <s v="대구광역시 달서구 조암로 40"/>
    <s v="(월성동) 한영빌딩 5층 신월성알파학원"/>
  </r>
  <r>
    <x v="72"/>
    <s v="이지민"/>
    <m/>
    <n v="2"/>
    <n v="2"/>
    <m/>
    <s v="고경덕"/>
    <x v="5"/>
    <x v="21"/>
    <x v="39"/>
    <s v="조암남로 150"/>
    <s v="대구광역시 달서구 조암남로 150"/>
    <s v="(대천동) 3층 알파수학학원"/>
  </r>
  <r>
    <x v="73"/>
    <s v="박선영"/>
    <m/>
    <n v="2"/>
    <n v="2"/>
    <m/>
    <s v="고경덕"/>
    <x v="5"/>
    <x v="21"/>
    <x v="39"/>
    <s v="조암남로 127"/>
    <s v="대구광역시 달서구 조암남로 127"/>
    <s v="(대천동) 3층 한솔영어"/>
  </r>
  <r>
    <x v="74"/>
    <s v="김혜정"/>
    <m/>
    <n v="1"/>
    <n v="1"/>
    <m/>
    <s v="고경덕"/>
    <x v="5"/>
    <x v="21"/>
    <x v="40"/>
    <s v="유가읍 테크노상업로 82"/>
    <s v="대구광역시 달성군 유가읍 테크노상업로 82"/>
    <s v=" 903호"/>
  </r>
  <r>
    <x v="75"/>
    <s v="추진혁"/>
    <m/>
    <n v="1"/>
    <n v="1"/>
    <m/>
    <s v="고경덕"/>
    <x v="5"/>
    <x v="21"/>
    <x v="37"/>
    <s v="학정로 419"/>
    <s v="대구광역시 북구 학정로 419"/>
    <s v="(동천동) 4층 TSC입시학원"/>
  </r>
  <r>
    <x v="76"/>
    <s v="김성식"/>
    <m/>
    <n v="3"/>
    <n v="1"/>
    <n v="2"/>
    <s v="고경덕"/>
    <x v="5"/>
    <x v="21"/>
    <x v="37"/>
    <s v="침산로 168"/>
    <s v="대구광역시 북구 침산로 168"/>
    <s v="(침산동) 307호"/>
  </r>
  <r>
    <x v="77"/>
    <s v="백성열"/>
    <m/>
    <n v="2"/>
    <n v="1"/>
    <n v="1"/>
    <s v="고경덕"/>
    <x v="5"/>
    <x v="21"/>
    <x v="37"/>
    <s v="대천로 92"/>
    <s v="대구광역시 북구 대천로 92"/>
    <s v="(동천동) 2층 생각고등수학전문학원"/>
  </r>
  <r>
    <x v="78"/>
    <s v="설재환"/>
    <n v="1"/>
    <m/>
    <m/>
    <n v="1"/>
    <s v="고경덕"/>
    <x v="5"/>
    <x v="21"/>
    <x v="37"/>
    <s v="호국로 221"/>
    <s v="대구광역시 북구 호국로 221"/>
    <s v="(서변동) 4층"/>
  </r>
  <r>
    <x v="78"/>
    <s v="설재환"/>
    <m/>
    <n v="1"/>
    <n v="1"/>
    <m/>
    <s v="고경덕"/>
    <x v="5"/>
    <x v="21"/>
    <x v="37"/>
    <s v="호국로 221"/>
    <s v="대구광역시 북구 호국로 221"/>
    <s v="(서변동) 4층"/>
  </r>
  <r>
    <x v="79"/>
    <s v="정윤정"/>
    <m/>
    <n v="2"/>
    <n v="1"/>
    <n v="1"/>
    <s v="고경덕"/>
    <x v="5"/>
    <x v="21"/>
    <x v="37"/>
    <s v="대천로 92"/>
    <s v="대구광역시 북구 대천로 92"/>
    <s v="(동천동) 4층 에스크 영어학원"/>
  </r>
  <r>
    <x v="80"/>
    <s v="김수진"/>
    <n v="1"/>
    <m/>
    <n v="1"/>
    <m/>
    <s v="고경덕"/>
    <x v="5"/>
    <x v="21"/>
    <x v="41"/>
    <s v="서성로 99"/>
    <s v="대구광역시 중구 서성로 99"/>
    <s v="(수창동, 대구역센트럴자이) 상가동 210호"/>
  </r>
  <r>
    <x v="81"/>
    <s v="조창희"/>
    <m/>
    <n v="1"/>
    <n v="1"/>
    <m/>
    <s v="박정민"/>
    <x v="6"/>
    <x v="22"/>
    <x v="42"/>
    <s v="동춘당로94번길 11-21"/>
    <s v="대전광역시 대덕구 동춘당로94번길 11-21"/>
    <s v="(송촌동) 501호"/>
  </r>
  <r>
    <x v="82"/>
    <s v="백정기"/>
    <m/>
    <n v="2"/>
    <n v="2"/>
    <m/>
    <s v="박정민"/>
    <x v="6"/>
    <x v="22"/>
    <x v="43"/>
    <s v="은어송로 55"/>
    <s v="대전광역시 동구 은어송로 55"/>
    <s v="(가오동) 8층"/>
  </r>
  <r>
    <x v="83"/>
    <s v="박설후"/>
    <n v="1"/>
    <m/>
    <n v="1"/>
    <m/>
    <s v="박정민"/>
    <x v="6"/>
    <x v="22"/>
    <x v="44"/>
    <s v="청사로 254"/>
    <s v="대전광역시 서구 청사로 254"/>
    <s v="(둔산동, 둥지아파트) 110동 1105호"/>
  </r>
  <r>
    <x v="84"/>
    <s v="류세정"/>
    <m/>
    <n v="1"/>
    <n v="1"/>
    <m/>
    <s v="박정민"/>
    <x v="6"/>
    <x v="22"/>
    <x v="44"/>
    <s v="원도안로 51"/>
    <s v="대전광역시 서구 원도안로 51"/>
    <s v="(도안동) 307호"/>
  </r>
  <r>
    <x v="85"/>
    <s v="박종익"/>
    <m/>
    <n v="2"/>
    <n v="2"/>
    <m/>
    <s v="박정민"/>
    <x v="6"/>
    <x v="22"/>
    <x v="44"/>
    <s v="둔산로 144"/>
    <s v="대전광역시 서구 둔산로 144"/>
    <s v="(둔산동) 5층 501호(둔산동, 남원프라자)"/>
  </r>
  <r>
    <x v="83"/>
    <s v="박설후"/>
    <m/>
    <n v="1"/>
    <n v="1"/>
    <m/>
    <s v="박정민"/>
    <x v="6"/>
    <x v="22"/>
    <x v="44"/>
    <s v="청사로 254"/>
    <s v="대전광역시 서구 청사로 254"/>
    <s v="(둔산동, 둥지아파트) 110동 1105호"/>
  </r>
  <r>
    <x v="86"/>
    <s v="최용복"/>
    <m/>
    <n v="2"/>
    <n v="2"/>
    <m/>
    <s v="박정민"/>
    <x v="6"/>
    <x v="22"/>
    <x v="45"/>
    <s v="노은로 178"/>
    <s v="대전광역시 유성구 노은로 178"/>
    <s v="(지족동) 금강프라자 706"/>
  </r>
  <r>
    <x v="87"/>
    <s v="최성환"/>
    <m/>
    <n v="1"/>
    <n v="1"/>
    <m/>
    <s v="고경덕"/>
    <x v="7"/>
    <x v="23"/>
    <x v="46"/>
    <s v="중앙대로1719번길 29"/>
    <s v="부산광역시 금정구 중앙대로1719번길 29"/>
    <s v="(부곡동) 경남한신아파트상가 11동 제3층"/>
  </r>
  <r>
    <x v="88"/>
    <s v="조정훈"/>
    <m/>
    <n v="1"/>
    <n v="1"/>
    <m/>
    <s v="고경덕"/>
    <x v="7"/>
    <x v="23"/>
    <x v="35"/>
    <s v="용호로 224-1"/>
    <s v="부산광역시 남구 용호로 224-1"/>
    <s v="(용호동) 2층아이윈영어수학학원"/>
  </r>
  <r>
    <x v="89"/>
    <s v="홍인호"/>
    <m/>
    <n v="1"/>
    <n v="1"/>
    <m/>
    <s v="고경덕"/>
    <x v="7"/>
    <x v="23"/>
    <x v="47"/>
    <s v="명륜로 225"/>
    <s v="부산광역시 동래구 명륜로 225"/>
    <s v="(명륜동) 2층"/>
  </r>
  <r>
    <x v="90"/>
    <s v="심정섭"/>
    <n v="1"/>
    <m/>
    <n v="1"/>
    <m/>
    <s v="고경덕"/>
    <x v="7"/>
    <x v="23"/>
    <x v="48"/>
    <s v="하신번영로 197"/>
    <s v="부산광역시 사하구 하신번영로 197"/>
    <s v="(신평동) 사하전성학원2층"/>
  </r>
  <r>
    <x v="91"/>
    <s v="심향옥"/>
    <m/>
    <n v="2"/>
    <n v="2"/>
    <m/>
    <s v="고경덕"/>
    <x v="7"/>
    <x v="23"/>
    <x v="44"/>
    <s v="구덕로 318"/>
    <s v="부산광역시 서구 구덕로 318"/>
    <s v="(동대신동2가) 2층"/>
  </r>
  <r>
    <x v="92"/>
    <s v="강영주"/>
    <m/>
    <n v="2"/>
    <n v="1"/>
    <n v="1"/>
    <s v="고경덕"/>
    <x v="7"/>
    <x v="23"/>
    <x v="44"/>
    <s v="구덕로 318"/>
    <s v="부산광역시 서구 구덕로 318"/>
    <s v="(동대신동2가) 3층"/>
  </r>
  <r>
    <x v="93"/>
    <s v="최선미"/>
    <n v="2"/>
    <m/>
    <n v="2"/>
    <m/>
    <s v="고경덕"/>
    <x v="7"/>
    <x v="23"/>
    <x v="49"/>
    <s v="대교로2번길 55"/>
    <s v="부산광역시 영도구 대교로2번길 55"/>
    <s v="(봉래동3가) 삼성에듀학원"/>
  </r>
  <r>
    <x v="94"/>
    <s v="조용수"/>
    <m/>
    <n v="2"/>
    <n v="2"/>
    <m/>
    <s v="김동국"/>
    <x v="8"/>
    <x v="24"/>
    <x v="50"/>
    <s v="남부순환로 2936"/>
    <s v="서울특별시 강남구 남부순환로 2936"/>
    <s v="(대치동) 310호, 508호,509호일부"/>
  </r>
  <r>
    <x v="95"/>
    <s v="최영수"/>
    <n v="1"/>
    <m/>
    <n v="1"/>
    <m/>
    <s v="김동국"/>
    <x v="8"/>
    <x v="24"/>
    <x v="50"/>
    <s v="역삼로 404"/>
    <s v="서울특별시 강남구 역삼로 404"/>
    <s v="(대치동) 6층"/>
  </r>
  <r>
    <x v="96"/>
    <s v="안동우"/>
    <m/>
    <n v="1"/>
    <n v="1"/>
    <m/>
    <s v="이은도"/>
    <x v="8"/>
    <x v="24"/>
    <x v="51"/>
    <s v="솔샘로 231"/>
    <s v="서울특별시 강북구 솔샘로 231"/>
    <s v="(미아동) 3층"/>
  </r>
  <r>
    <x v="97"/>
    <s v="차순엽"/>
    <m/>
    <n v="2"/>
    <n v="2"/>
    <m/>
    <s v="이은도"/>
    <x v="8"/>
    <x v="24"/>
    <x v="51"/>
    <s v="삼양로19길 69"/>
    <s v="서울특별시 강북구 삼양로19길 69"/>
    <s v="(미아동) 미아동,3층,4층"/>
  </r>
  <r>
    <x v="98"/>
    <s v="강성미"/>
    <m/>
    <n v="1"/>
    <n v="1"/>
    <m/>
    <s v="김동국"/>
    <x v="8"/>
    <x v="24"/>
    <x v="52"/>
    <s v="가로공원로76가길 53"/>
    <s v="서울특별시 강서구 가로공원로76가길 53"/>
    <s v="(화곡동) 301호"/>
  </r>
  <r>
    <x v="98"/>
    <s v="강성미"/>
    <m/>
    <n v="1"/>
    <n v="1"/>
    <m/>
    <s v="김동국"/>
    <x v="8"/>
    <x v="24"/>
    <x v="52"/>
    <s v="가로공원로76가길 53"/>
    <s v="서울특별시 강서구 가로공원로76가길 53"/>
    <s v="(화곡동) 301호"/>
  </r>
  <r>
    <x v="99"/>
    <s v="천혜성"/>
    <m/>
    <n v="2"/>
    <n v="2"/>
    <m/>
    <s v="김동국"/>
    <x v="8"/>
    <x v="24"/>
    <x v="53"/>
    <s v="난곡로 193"/>
    <s v="서울특별시 관악구 난곡로 193"/>
    <s v="(신림동) 3층"/>
  </r>
  <r>
    <x v="100"/>
    <s v="한윤경"/>
    <m/>
    <n v="1"/>
    <n v="1"/>
    <m/>
    <s v="김동국"/>
    <x v="8"/>
    <x v="24"/>
    <x v="54"/>
    <s v="뚝섬로56길 21"/>
    <s v="서울특별시 광진구 뚝섬로56길 21"/>
    <s v="(자양동) 2층"/>
  </r>
  <r>
    <x v="101"/>
    <s v="김선영"/>
    <m/>
    <n v="2"/>
    <n v="2"/>
    <m/>
    <s v="김동국"/>
    <x v="8"/>
    <x v="24"/>
    <x v="55"/>
    <s v="중앙로1길 25"/>
    <s v="서울특별시 구로구 중앙로1길 25"/>
    <s v="(고척동) 2층"/>
  </r>
  <r>
    <x v="102"/>
    <s v="김미로"/>
    <n v="1"/>
    <m/>
    <n v="1"/>
    <m/>
    <s v="김동국"/>
    <x v="8"/>
    <x v="24"/>
    <x v="55"/>
    <s v="고척로60길 30"/>
    <s v="서울특별시 구로구 고척로60길 30"/>
    <s v="(고척동, 벽산베스트블루밍아파트) 상가201-202"/>
  </r>
  <r>
    <x v="103"/>
    <s v="최성희"/>
    <m/>
    <n v="1"/>
    <n v="1"/>
    <m/>
    <s v="김동국"/>
    <x v="8"/>
    <x v="24"/>
    <x v="55"/>
    <s v="개봉로20길 6"/>
    <s v="서울특별시 구로구 개봉로20길 6"/>
    <s v="(개봉동, 현대아파트1단지) 현대아파트 2상가 205호"/>
  </r>
  <r>
    <x v="104"/>
    <s v="김학성"/>
    <m/>
    <n v="2"/>
    <n v="2"/>
    <m/>
    <s v="이은도"/>
    <x v="8"/>
    <x v="24"/>
    <x v="56"/>
    <s v="섬밭로 258"/>
    <s v="서울특별시 노원구 섬밭로 258"/>
    <s v="(중계동) 건영백화점 5층 일부"/>
  </r>
  <r>
    <x v="105"/>
    <s v="손정희"/>
    <m/>
    <n v="2"/>
    <n v="2"/>
    <m/>
    <s v="이은도"/>
    <x v="8"/>
    <x v="24"/>
    <x v="57"/>
    <s v="노해로65길 11"/>
    <s v="서울특별시 도봉구 노해로65길 11"/>
    <s v="7호동 5층 4호(창동)"/>
  </r>
  <r>
    <x v="106"/>
    <s v="손득호"/>
    <m/>
    <n v="2"/>
    <n v="2"/>
    <m/>
    <s v="이은도"/>
    <x v="8"/>
    <x v="24"/>
    <x v="57"/>
    <s v="노해로65길 11"/>
    <s v="서울특별시 도봉구 노해로65길 11"/>
    <s v="(창동) 503호 미래국어영어학원"/>
  </r>
  <r>
    <x v="107"/>
    <s v="김지만"/>
    <m/>
    <n v="1"/>
    <n v="1"/>
    <m/>
    <s v="이은도"/>
    <x v="8"/>
    <x v="24"/>
    <x v="57"/>
    <s v=" 덕릉로63가길 32"/>
    <s v="서울특별시 도봉구 덕릉로63가길 32"/>
    <s v="(창동) 2층"/>
  </r>
  <r>
    <x v="108"/>
    <s v="주운선"/>
    <n v="1"/>
    <m/>
    <n v="1"/>
    <m/>
    <s v="김동국"/>
    <x v="8"/>
    <x v="24"/>
    <x v="58"/>
    <s v="한천로 250"/>
    <s v="서울특별시 동대문구 한천로 250"/>
    <s v="(휘경동, 203호)"/>
  </r>
  <r>
    <x v="109"/>
    <s v="박송주"/>
    <n v="1"/>
    <m/>
    <n v="1"/>
    <m/>
    <s v="김동국"/>
    <x v="8"/>
    <x v="24"/>
    <x v="58"/>
    <s v="설울시립대로 139-1"/>
    <s v="서울특별시 동대문구 서울시립대로 139-1"/>
    <s v="(전농동) 1층"/>
  </r>
  <r>
    <x v="110"/>
    <s v="선화혁"/>
    <m/>
    <n v="2"/>
    <n v="2"/>
    <m/>
    <s v="김동국"/>
    <x v="8"/>
    <x v="24"/>
    <x v="58"/>
    <s v="사가정로5길 1"/>
    <s v="서울특별시 동대문구 사가정로5길 1"/>
    <s v="(전농동) 2층 강의하는아이들"/>
  </r>
  <r>
    <x v="111"/>
    <s v="길현수"/>
    <m/>
    <n v="2"/>
    <n v="2"/>
    <m/>
    <s v="김동국"/>
    <x v="8"/>
    <x v="24"/>
    <x v="59"/>
    <s v="독막로 257"/>
    <s v="서울특별시 마포구 독막로 257"/>
    <s v="(대흥동) 삼문빌딩 5층"/>
  </r>
  <r>
    <x v="112"/>
    <s v="한숙영"/>
    <m/>
    <n v="2"/>
    <m/>
    <n v="2"/>
    <s v="사업포기"/>
    <x v="8"/>
    <x v="24"/>
    <x v="59"/>
    <s v="백범로 68-1"/>
    <s v="서울특별시 마포구 백범로 68-1"/>
    <s v="(신수동) 601호"/>
  </r>
  <r>
    <x v="113"/>
    <s v="형주연"/>
    <m/>
    <n v="1"/>
    <m/>
    <n v="1"/>
    <s v="김동국"/>
    <x v="8"/>
    <x v="24"/>
    <x v="60"/>
    <s v="모래내로 346"/>
    <s v="서울특별시 서대문구 모래내로 346"/>
    <s v="(홍은동) 4층"/>
  </r>
  <r>
    <x v="113"/>
    <s v="형주연"/>
    <m/>
    <n v="1"/>
    <n v="1"/>
    <m/>
    <s v="김동국"/>
    <x v="8"/>
    <x v="24"/>
    <x v="60"/>
    <s v="모래내로 346"/>
    <s v="서울특별시 서대문구 모래내로 346"/>
    <s v="(홍은동) 4층"/>
  </r>
  <r>
    <x v="114"/>
    <s v="이은경"/>
    <m/>
    <n v="2"/>
    <n v="2"/>
    <m/>
    <s v="김동국"/>
    <x v="8"/>
    <x v="24"/>
    <x v="61"/>
    <s v="방배중앙로 48"/>
    <s v="서울특별시 서초구 방배중앙로 48"/>
    <s v="(방배동) 1층"/>
  </r>
  <r>
    <x v="115"/>
    <s v="김연미"/>
    <m/>
    <n v="1"/>
    <m/>
    <n v="1"/>
    <s v="김동국"/>
    <x v="8"/>
    <x v="24"/>
    <x v="61"/>
    <s v="서초대로65길 13-10"/>
    <s v="서울특별시 서초구 서초대로65길 13-10"/>
    <s v="(서초동, 서초래미안아파트) 서초래미안상가동 206호"/>
  </r>
  <r>
    <x v="116"/>
    <s v="김희연"/>
    <n v="1"/>
    <m/>
    <n v="1"/>
    <m/>
    <s v="김동국"/>
    <x v="8"/>
    <x v="24"/>
    <x v="62"/>
    <s v="금호로13길 21-1"/>
    <s v="서울특별시 성동구 금호로13길 21-1"/>
    <s v="(금호동2가) 지층"/>
  </r>
  <r>
    <x v="117"/>
    <s v="최경식"/>
    <m/>
    <n v="2"/>
    <m/>
    <n v="2"/>
    <s v="김동국"/>
    <x v="8"/>
    <x v="24"/>
    <x v="63"/>
    <s v="동소문로 60"/>
    <s v="서울특별시 성북구 동소문로 60"/>
    <s v="(동소문동3가) 동방빌딩 2,3층"/>
  </r>
  <r>
    <x v="118"/>
    <s v="임재현"/>
    <m/>
    <n v="1"/>
    <n v="1"/>
    <m/>
    <s v="김동국"/>
    <x v="8"/>
    <x v="24"/>
    <x v="64"/>
    <s v="위례성대로18길 33"/>
    <s v="서울특별시 송파구 위례성대로18길 33"/>
    <s v="(방이동) 2층"/>
  </r>
  <r>
    <x v="118"/>
    <s v="임재현"/>
    <m/>
    <n v="1"/>
    <n v="1"/>
    <m/>
    <s v="김동국"/>
    <x v="8"/>
    <x v="24"/>
    <x v="64"/>
    <s v="위례성대로18길 33"/>
    <s v="서울특별시 송파구 위례성대로18길 33"/>
    <s v="(방이동) 2층"/>
  </r>
  <r>
    <x v="119"/>
    <s v="이혜원"/>
    <m/>
    <n v="2"/>
    <m/>
    <n v="2"/>
    <m/>
    <x v="8"/>
    <x v="24"/>
    <x v="65"/>
    <s v="중앙로29길 5"/>
    <s v="서울특별시 양천구 중앙로29길 5"/>
    <s v="(신정동) 2층"/>
  </r>
  <r>
    <x v="120"/>
    <s v="이동희"/>
    <m/>
    <n v="2"/>
    <n v="2"/>
    <m/>
    <s v="TBD"/>
    <x v="8"/>
    <x v="24"/>
    <x v="65"/>
    <s v="중앙로23길 32"/>
    <s v="서울특별시 양천구 중앙로23길 32"/>
    <s v="(신정동) 501,601호"/>
  </r>
  <r>
    <x v="121"/>
    <s v="최윤정"/>
    <m/>
    <n v="1"/>
    <n v="1"/>
    <m/>
    <s v="김동국"/>
    <x v="8"/>
    <x v="24"/>
    <x v="65"/>
    <s v="신목로 84"/>
    <s v="서울특별시 양천구 신목로 84"/>
    <s v="(신정동) 삼지빌딩 3층"/>
  </r>
  <r>
    <x v="122"/>
    <s v="손인호"/>
    <m/>
    <n v="1"/>
    <n v="1"/>
    <m/>
    <s v="김동국"/>
    <x v="8"/>
    <x v="24"/>
    <x v="65"/>
    <s v="목동서로 349"/>
    <s v="서울특별시 양천구 목동서로 349"/>
    <s v="(신정동) 1003호"/>
  </r>
  <r>
    <x v="123"/>
    <s v="김민회"/>
    <m/>
    <n v="2"/>
    <n v="2"/>
    <m/>
    <s v="김동국"/>
    <x v="8"/>
    <x v="24"/>
    <x v="65"/>
    <s v="목동서로 291"/>
    <s v="서울특별시 양천구 목동서로 291"/>
    <s v="(신정동, 제이월드빌) 202호"/>
  </r>
  <r>
    <x v="124"/>
    <s v="박진환"/>
    <m/>
    <n v="2"/>
    <n v="2"/>
    <m/>
    <s v="김동국"/>
    <x v="8"/>
    <x v="24"/>
    <x v="65"/>
    <s v="목동서로 67"/>
    <s v="서울특별시 양천구 목동서로 67"/>
    <s v="(목동) 509호"/>
  </r>
  <r>
    <x v="125"/>
    <s v="박영진"/>
    <m/>
    <n v="1"/>
    <n v="1"/>
    <m/>
    <s v="김동국"/>
    <x v="8"/>
    <x v="24"/>
    <x v="66"/>
    <s v="국회대로66길 23"/>
    <s v="서울특별시 영등포구 국회대로66길 23"/>
    <s v="(여의도동) 205호"/>
  </r>
  <r>
    <x v="126"/>
    <s v="오윤선"/>
    <m/>
    <n v="2"/>
    <n v="1"/>
    <n v="1"/>
    <s v="이은도"/>
    <x v="8"/>
    <x v="24"/>
    <x v="67"/>
    <s v="용마산로 502"/>
    <s v="서울특별시 중랑구 용마산로 502"/>
    <s v="(망우동) 농협5층"/>
  </r>
  <r>
    <x v="127"/>
    <s v="안우식"/>
    <m/>
    <n v="2"/>
    <n v="2"/>
    <m/>
    <s v="박정민"/>
    <x v="9"/>
    <x v="25"/>
    <x v="68"/>
    <s v="새롬중앙로 33"/>
    <s v="세종특별자치시 새롬중앙로 33"/>
    <s v="(새롬동) 407호, 408호"/>
  </r>
  <r>
    <x v="128"/>
    <s v="서재성"/>
    <m/>
    <n v="2"/>
    <n v="2"/>
    <m/>
    <s v="박종근"/>
    <x v="9"/>
    <x v="25"/>
    <x v="68"/>
    <s v="새롬중앙로 34"/>
    <s v="세종특별자치시 새롬중앙로 34"/>
    <s v="(새롬동) 크리스마스빌딩 508호"/>
  </r>
  <r>
    <x v="129"/>
    <s v="박선아"/>
    <m/>
    <n v="1"/>
    <n v="1"/>
    <m/>
    <s v="TBD"/>
    <x v="9"/>
    <x v="25"/>
    <x v="68"/>
    <s v="보듬4로 55"/>
    <s v="세종특별자치시 보듬4로 55"/>
    <s v="(도담동, 도램마을16단지) 상가1층 105호 매쓰매틱스 사고력"/>
  </r>
  <r>
    <x v="130"/>
    <s v="김주환"/>
    <m/>
    <n v="1"/>
    <n v="1"/>
    <m/>
    <s v="박종근"/>
    <x v="9"/>
    <x v="25"/>
    <x v="68"/>
    <s v="소담1로 16"/>
    <s v="세종특별자치시 소담1로 16"/>
    <s v="(소담동) 401호 (소담동, 지엘플렉스2)"/>
  </r>
  <r>
    <x v="131"/>
    <s v="차영진"/>
    <n v="1"/>
    <m/>
    <n v="1"/>
    <m/>
    <s v="고경덕"/>
    <x v="10"/>
    <x v="26"/>
    <x v="35"/>
    <s v="문수로 406"/>
    <s v="울산광역시 남구 문수로 406"/>
    <s v="(신정동) 3층 일부(신정동)"/>
  </r>
  <r>
    <x v="132"/>
    <s v="정현정"/>
    <m/>
    <n v="2"/>
    <m/>
    <n v="2"/>
    <s v="고경덕"/>
    <x v="10"/>
    <x v="26"/>
    <x v="43"/>
    <s v="대송3길 17"/>
    <s v="울산광역시 동구 대송3길 17"/>
    <s v="(화정동) 2층"/>
  </r>
  <r>
    <x v="133"/>
    <s v="이경수"/>
    <m/>
    <n v="1"/>
    <n v="1"/>
    <m/>
    <s v="TBD"/>
    <x v="10"/>
    <x v="26"/>
    <x v="43"/>
    <s v="진성5길 79"/>
    <s v="울산광역시 동구 진성5길 79"/>
    <s v="(전하동) 2층 옥쓰잉글리쉬"/>
  </r>
  <r>
    <x v="134"/>
    <s v="서창원"/>
    <m/>
    <n v="1"/>
    <n v="1"/>
    <m/>
    <s v="고경덕"/>
    <x v="10"/>
    <x v="26"/>
    <x v="69"/>
    <s v="범서읍 굴화길 51-2"/>
    <s v="울산광역시 울주군 범서읍 굴화길 51-2"/>
    <s v=" 마시미"/>
  </r>
  <r>
    <x v="135"/>
    <s v="김영화"/>
    <m/>
    <n v="2"/>
    <n v="2"/>
    <m/>
    <s v="고경덕"/>
    <x v="10"/>
    <x v="26"/>
    <x v="41"/>
    <s v="남외1길 30"/>
    <s v="울산광역시 중구 남외1길 30"/>
    <s v="(남외동) 2층 한국ESL어학원"/>
  </r>
  <r>
    <x v="136"/>
    <s v="권기석"/>
    <m/>
    <n v="1"/>
    <n v="1"/>
    <m/>
    <s v="이은도"/>
    <x v="11"/>
    <x v="27"/>
    <x v="70"/>
    <s v="봉오대로555번길 14"/>
    <s v="인천광역시 계양구 봉오대로555번길 14"/>
    <s v="(효성동) 501호 일부 (선프라쟈)"/>
  </r>
  <r>
    <x v="137"/>
    <s v="김영수"/>
    <m/>
    <n v="2"/>
    <n v="2"/>
    <m/>
    <s v="이은도"/>
    <x v="11"/>
    <x v="27"/>
    <x v="70"/>
    <s v="안산로 49"/>
    <s v="인천광역시 계양구 안산로 49"/>
    <s v="(임학동) 2층"/>
  </r>
  <r>
    <x v="138"/>
    <s v="이경애"/>
    <n v="1"/>
    <m/>
    <n v="1"/>
    <m/>
    <s v="이은도"/>
    <x v="11"/>
    <x v="27"/>
    <x v="70"/>
    <s v="양지로 134"/>
    <s v="인천광역시 계양구 양지로 134"/>
    <s v="(귤현동) 3층 어린숲논술교실"/>
  </r>
  <r>
    <x v="138"/>
    <s v="이경애"/>
    <m/>
    <n v="1"/>
    <n v="1"/>
    <m/>
    <s v="이은도"/>
    <x v="11"/>
    <x v="27"/>
    <x v="70"/>
    <s v="양지로 134"/>
    <s v="인천광역시 계양구 양지로 134"/>
    <s v="(귤현동) 3층 어린숲논술교실"/>
  </r>
  <r>
    <x v="139"/>
    <s v="박우용"/>
    <m/>
    <n v="2"/>
    <n v="2"/>
    <m/>
    <s v="이은도"/>
    <x v="11"/>
    <x v="27"/>
    <x v="71"/>
    <s v="만수서로 27"/>
    <s v="인천광역시 남동구 만수서로 27"/>
    <s v="(만수동) 2층"/>
  </r>
  <r>
    <x v="140"/>
    <s v="이연제"/>
    <m/>
    <n v="2"/>
    <n v="2"/>
    <m/>
    <s v="이은도"/>
    <x v="11"/>
    <x v="27"/>
    <x v="71"/>
    <s v="만수서로 56"/>
    <s v="인천광역시 남동구 만수서로 56"/>
    <s v="(만수동) 501-1호(만수동,향촌메디컬)"/>
  </r>
  <r>
    <x v="141"/>
    <s v="임명준"/>
    <n v="1"/>
    <m/>
    <n v="1"/>
    <m/>
    <s v="이은도"/>
    <x v="11"/>
    <x v="27"/>
    <x v="72"/>
    <s v="주승로 157"/>
    <s v="인천광역시 미추홀구 주승로 157"/>
    <s v="(관교동) 201호"/>
  </r>
  <r>
    <x v="142"/>
    <s v="송연신"/>
    <m/>
    <n v="2"/>
    <n v="2"/>
    <m/>
    <s v="이은도"/>
    <x v="11"/>
    <x v="27"/>
    <x v="72"/>
    <s v="노적산로 70"/>
    <s v="인천광역시 미추홀구 노적산로 70"/>
    <s v="(학익동) 선신프라자 401호"/>
  </r>
  <r>
    <x v="143"/>
    <s v="황인성"/>
    <m/>
    <n v="2"/>
    <m/>
    <n v="2"/>
    <s v="박정민"/>
    <x v="11"/>
    <x v="27"/>
    <x v="44"/>
    <s v="완정로 60"/>
    <s v="인천광역시 서구 완정로 60"/>
    <s v="(마전동, 정안빌딩) 정안빌딩 4층 일부호"/>
  </r>
  <r>
    <x v="144"/>
    <s v="이영순"/>
    <m/>
    <n v="2"/>
    <n v="2"/>
    <m/>
    <s v="이은도"/>
    <x v="11"/>
    <x v="27"/>
    <x v="44"/>
    <s v="서달로 153"/>
    <s v="인천광역시 서구 서달로 153"/>
    <s v="(석남동) 2층"/>
  </r>
  <r>
    <x v="145"/>
    <s v="김미란"/>
    <m/>
    <n v="1"/>
    <n v="1"/>
    <m/>
    <s v="장형태"/>
    <x v="11"/>
    <x v="27"/>
    <x v="73"/>
    <s v="해돋이로172번길 38"/>
    <s v="인천광역시 연수구 해돋이로172번길 38"/>
    <s v="(송도동) 601"/>
  </r>
  <r>
    <x v="141"/>
    <s v="임명준"/>
    <m/>
    <n v="1"/>
    <n v="1"/>
    <m/>
    <s v="이은도"/>
    <x v="11"/>
    <x v="27"/>
    <x v="73"/>
    <s v="송도문화로28번길 27"/>
    <s v="인천광역시 연수구 송도문화로28번길 27"/>
    <s v="(송도동, 송도글로벌파크베르디움) 201동 205호"/>
  </r>
  <r>
    <x v="146"/>
    <s v="최영선"/>
    <m/>
    <n v="2"/>
    <n v="2"/>
    <m/>
    <s v="이은도"/>
    <x v="11"/>
    <x v="27"/>
    <x v="73"/>
    <s v="먼우금로 92"/>
    <s v="인천광역시 연수구 먼우금로 92"/>
    <s v="(동춘동) 601호"/>
  </r>
  <r>
    <x v="147"/>
    <s v="백종원"/>
    <m/>
    <n v="2"/>
    <n v="2"/>
    <m/>
    <s v="이은도"/>
    <x v="11"/>
    <x v="27"/>
    <x v="73"/>
    <s v="먼우금로188번길 12"/>
    <s v="인천광역시 연수구 먼우금로188번길 12"/>
    <s v="(연수동) 5층 501호"/>
  </r>
  <r>
    <x v="148"/>
    <s v="김지은"/>
    <m/>
    <n v="2"/>
    <m/>
    <n v="2"/>
    <s v="장형태"/>
    <x v="11"/>
    <x v="27"/>
    <x v="73"/>
    <s v="컨벤시아대로230번길 54"/>
    <s v="인천광역시 연수구 컨벤시아대로230번길 54"/>
    <s v="(송도동) 닥터플러스몰 A423,429, 430호 4층 최고수학학원"/>
  </r>
  <r>
    <x v="149"/>
    <s v="조영준"/>
    <m/>
    <m/>
    <m/>
    <m/>
    <s v="사업포기"/>
    <x v="11"/>
    <x v="27"/>
    <x v="73"/>
    <s v="먼우금로 190"/>
    <s v="인천광역시 연수구 먼우금로 190"/>
    <s v="(연수동) 연수프라자 709호 멘사수학학원"/>
  </r>
  <r>
    <x v="150"/>
    <s v="임성관"/>
    <m/>
    <n v="2"/>
    <n v="2"/>
    <m/>
    <s v="이은도"/>
    <x v="11"/>
    <x v="27"/>
    <x v="41"/>
    <s v="흰바위로 45"/>
    <s v="인천광역시 중구 흰바위로 45"/>
    <s v="(운서동) 204호"/>
  </r>
  <r>
    <x v="151"/>
    <s v="김현생"/>
    <m/>
    <n v="1"/>
    <n v="1"/>
    <m/>
    <s v="이은도"/>
    <x v="11"/>
    <x v="27"/>
    <x v="41"/>
    <s v="하늘별빛로65번길 7-9"/>
    <s v="인천광역시 중구 하늘별빛로65번길 7-9"/>
    <s v="(중산동) 스카이타워 504호"/>
  </r>
  <r>
    <x v="152"/>
    <s v="이정기"/>
    <m/>
    <n v="2"/>
    <n v="2"/>
    <m/>
    <s v="이은도"/>
    <x v="11"/>
    <x v="27"/>
    <x v="41"/>
    <s v="흰바위로 45"/>
    <s v="인천광역시 중구 흰바위로 45"/>
    <s v="(운서동) 304호 305호"/>
  </r>
  <r>
    <x v="153"/>
    <s v="김수정"/>
    <n v="1"/>
    <m/>
    <n v="1"/>
    <m/>
    <s v="박정민"/>
    <x v="12"/>
    <x v="28"/>
    <x v="74"/>
    <s v="광양읍 와룡길 12"/>
    <s v="전라남도 광양시 광양읍 와룡길 12"/>
    <s v=" 2층"/>
  </r>
  <r>
    <x v="154"/>
    <s v="신태범"/>
    <m/>
    <n v="1"/>
    <n v="1"/>
    <m/>
    <s v="박정민"/>
    <x v="12"/>
    <x v="28"/>
    <x v="75"/>
    <s v="그린로 341"/>
    <s v="전라남도 나주시 그린로 341"/>
    <s v="(빛가람동) 401호"/>
  </r>
  <r>
    <x v="155"/>
    <s v="조성윤"/>
    <m/>
    <n v="1"/>
    <n v="1"/>
    <m/>
    <s v="박정민"/>
    <x v="12"/>
    <x v="28"/>
    <x v="76"/>
    <s v="삼일로 55"/>
    <s v="전라남도 목포시 삼일로 55"/>
    <s v="(대성동) 2층"/>
  </r>
  <r>
    <x v="156"/>
    <s v="박유미"/>
    <m/>
    <n v="2"/>
    <n v="2"/>
    <m/>
    <s v="TBD"/>
    <x v="12"/>
    <x v="28"/>
    <x v="77"/>
    <s v="안산길 16"/>
    <s v="전라남도 순천시 안산길 16"/>
    <s v="(연향동) 2층"/>
  </r>
  <r>
    <x v="157"/>
    <s v="박정기"/>
    <m/>
    <n v="2"/>
    <n v="2"/>
    <m/>
    <s v="박정민"/>
    <x v="12"/>
    <x v="28"/>
    <x v="78"/>
    <s v="무선로 51"/>
    <s v="전라남도 여수시 무선로 51"/>
    <s v="(선원동) 2층 메가멘토국제어학원"/>
  </r>
  <r>
    <x v="158"/>
    <s v="김주성"/>
    <m/>
    <n v="1"/>
    <n v="1"/>
    <m/>
    <s v="이은도"/>
    <x v="13"/>
    <x v="29"/>
    <x v="79"/>
    <s v="동서로 207"/>
    <s v="전북특별자치도 김제시 동서로 207"/>
    <s v="(요촌동) 3층"/>
  </r>
  <r>
    <x v="159"/>
    <s v="박아현"/>
    <m/>
    <n v="2"/>
    <n v="2"/>
    <m/>
    <s v="박정민"/>
    <x v="13"/>
    <x v="29"/>
    <x v="80"/>
    <s v="덕진구 기지로 86"/>
    <s v="전북특별자치도 전주시 덕진구 기지로 86"/>
    <s v="(중동) 나눔엘리트빌딩 504호"/>
  </r>
  <r>
    <x v="160"/>
    <s v="김하형"/>
    <m/>
    <n v="1"/>
    <n v="1"/>
    <m/>
    <s v="박정민"/>
    <x v="13"/>
    <x v="29"/>
    <x v="81"/>
    <s v="화산천변3길 7-3"/>
    <s v="전북특별자치도 전주시 완산구 화산천변3길 7-3"/>
    <s v=" 2층 (중화산동 2가)"/>
  </r>
  <r>
    <x v="161"/>
    <s v="박정서"/>
    <m/>
    <n v="1"/>
    <n v="1"/>
    <m/>
    <s v="박정민"/>
    <x v="13"/>
    <x v="29"/>
    <x v="82"/>
    <s v="덕진구 견훤로 332"/>
    <s v="전북특별자치도 전주시 덕진구 견훤로 332"/>
    <s v="(인후동1가) 2층 스마트인후"/>
  </r>
  <r>
    <x v="162"/>
    <s v="임채윤"/>
    <m/>
    <n v="2"/>
    <n v="2"/>
    <m/>
    <s v="CVT이정혁"/>
    <x v="14"/>
    <x v="30"/>
    <x v="82"/>
    <s v="화삼로 89"/>
    <s v="제주특별자치도 제주시 화삼로 89"/>
    <s v="(도련일동, 제주삼화사랑으로부영8차) "/>
  </r>
  <r>
    <x v="163"/>
    <s v="이휘재"/>
    <m/>
    <n v="2"/>
    <n v="2"/>
    <m/>
    <s v="CVT이정혁"/>
    <x v="14"/>
    <x v="30"/>
    <x v="82"/>
    <s v="연북로 46"/>
    <s v="제주특별자치도 제주시 연북로 46"/>
    <s v="(노형동) 8층"/>
  </r>
  <r>
    <x v="164"/>
    <s v="강연"/>
    <m/>
    <n v="2"/>
    <n v="2"/>
    <m/>
    <s v="박정민"/>
    <x v="15"/>
    <x v="31"/>
    <x v="83"/>
    <s v="배방읍 북수로 104"/>
    <s v="충청남도 아산시 배방읍 북수로 104"/>
    <s v=" 2, 5층 (진양빌딩)"/>
  </r>
  <r>
    <x v="165"/>
    <s v="정선우"/>
    <m/>
    <n v="2"/>
    <n v="2"/>
    <m/>
    <s v="박정민"/>
    <x v="15"/>
    <x v="31"/>
    <x v="84"/>
    <s v="직산읍 삼은2길 12"/>
    <s v="충청남도 천안시 서북구 직산읍 삼은2길 12"/>
    <s v=" 2층"/>
  </r>
  <r>
    <x v="166"/>
    <s v="문하람"/>
    <m/>
    <n v="2"/>
    <n v="2"/>
    <m/>
    <s v="박정민"/>
    <x v="15"/>
    <x v="31"/>
    <x v="84"/>
    <s v="서북구 공원로 205"/>
    <s v="충청남도 천안시 서북구 공원로 205"/>
    <s v="(불당동) 2층 하이존어학원"/>
  </r>
  <r>
    <x v="167"/>
    <s v="김경화"/>
    <m/>
    <n v="2"/>
    <n v="2"/>
    <m/>
    <s v="박정민"/>
    <x v="15"/>
    <x v="31"/>
    <x v="85"/>
    <s v="홍북읍 홍학로 81"/>
    <s v="충청남도 홍성군 홍북읍 홍학로 81"/>
    <s v=" 204호"/>
  </r>
  <r>
    <x v="168"/>
    <s v="이규연"/>
    <n v="1"/>
    <m/>
    <n v="1"/>
    <m/>
    <s v="박종근"/>
    <x v="16"/>
    <x v="32"/>
    <x v="86"/>
    <s v="산남로 68"/>
    <s v="충청북도 청주시 서원구 산남로 68"/>
    <s v="(산남동) 센타프라자 5층 502호"/>
  </r>
  <r>
    <x v="168"/>
    <s v="이규연"/>
    <m/>
    <n v="1"/>
    <n v="1"/>
    <m/>
    <s v="박종근"/>
    <x v="16"/>
    <x v="32"/>
    <x v="86"/>
    <s v="산남로 68"/>
    <s v="충청북도 청주시 서원구 산남로 68"/>
    <s v="(산남동) 센타프라자 5층 502호"/>
  </r>
  <r>
    <x v="169"/>
    <s v="정수연"/>
    <n v="1"/>
    <m/>
    <n v="1"/>
    <m/>
    <s v="박종근"/>
    <x v="16"/>
    <x v="32"/>
    <x v="87"/>
    <s v="율봉로 106"/>
    <s v="충청북도 청주시 청원구 율봉로 106"/>
    <s v="(율량동) 주성빌딩 3층"/>
  </r>
  <r>
    <x v="170"/>
    <s v="권기웅"/>
    <m/>
    <n v="2"/>
    <m/>
    <n v="2"/>
    <s v="TBD"/>
    <x v="16"/>
    <x v="32"/>
    <x v="88"/>
    <s v="대농로 47"/>
    <s v="충청북도 청주시 흥덕구 대농로 47"/>
    <s v="(복대동) 506호"/>
  </r>
  <r>
    <x v="171"/>
    <m/>
    <m/>
    <m/>
    <m/>
    <m/>
    <m/>
    <x v="17"/>
    <x v="33"/>
    <x v="89"/>
    <m/>
    <m/>
    <m/>
  </r>
  <r>
    <x v="171"/>
    <m/>
    <m/>
    <m/>
    <m/>
    <m/>
    <m/>
    <x v="17"/>
    <x v="33"/>
    <x v="89"/>
    <m/>
    <m/>
    <m/>
  </r>
  <r>
    <x v="171"/>
    <m/>
    <m/>
    <m/>
    <m/>
    <m/>
    <m/>
    <x v="17"/>
    <x v="33"/>
    <x v="89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1C003D-AEA6-4698-A16B-FFD72D87EE66}" name="피벗 테이블2" cacheId="0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A3:C176" firstHeaderRow="0" firstDataRow="1" firstDataCol="1"/>
  <pivotFields count="13">
    <pivotField axis="axisRow" showAll="0" sortType="descending">
      <items count="173">
        <item x="112"/>
        <item x="125"/>
        <item x="147"/>
        <item x="130"/>
        <item x="127"/>
        <item x="50"/>
        <item x="144"/>
        <item x="117"/>
        <item x="83"/>
        <item x="151"/>
        <item x="167"/>
        <item x="110"/>
        <item x="35"/>
        <item x="60"/>
        <item x="142"/>
        <item x="59"/>
        <item x="87"/>
        <item x="74"/>
        <item x="98"/>
        <item x="141"/>
        <item x="67"/>
        <item x="116"/>
        <item x="52"/>
        <item x="86"/>
        <item x="18"/>
        <item x="118"/>
        <item x="32"/>
        <item x="101"/>
        <item x="163"/>
        <item x="80"/>
        <item x="3"/>
        <item x="7"/>
        <item x="156"/>
        <item x="9"/>
        <item x="132"/>
        <item x="17"/>
        <item x="29"/>
        <item x="108"/>
        <item x="134"/>
        <item x="129"/>
        <item x="55"/>
        <item x="157"/>
        <item x="149"/>
        <item x="114"/>
        <item x="39"/>
        <item x="105"/>
        <item x="106"/>
        <item x="169"/>
        <item x="6"/>
        <item x="48"/>
        <item x="43"/>
        <item x="5"/>
        <item x="53"/>
        <item x="42"/>
        <item x="11"/>
        <item x="63"/>
        <item x="145"/>
        <item x="96"/>
        <item x="90"/>
        <item x="168"/>
        <item x="93"/>
        <item x="40"/>
        <item x="165"/>
        <item x="77"/>
        <item x="22"/>
        <item x="66"/>
        <item x="85"/>
        <item x="128"/>
        <item x="162"/>
        <item x="122"/>
        <item x="148"/>
        <item x="123"/>
        <item x="154"/>
        <item x="95"/>
        <item x="111"/>
        <item x="161"/>
        <item x="152"/>
        <item x="92"/>
        <item x="121"/>
        <item x="158"/>
        <item x="81"/>
        <item x="71"/>
        <item x="146"/>
        <item x="20"/>
        <item x="37"/>
        <item x="51"/>
        <item x="33"/>
        <item x="88"/>
        <item x="72"/>
        <item x="1"/>
        <item x="138"/>
        <item x="14"/>
        <item x="79"/>
        <item x="124"/>
        <item x="34"/>
        <item x="16"/>
        <item x="25"/>
        <item x="36"/>
        <item x="26"/>
        <item x="133"/>
        <item x="137"/>
        <item x="49"/>
        <item x="31"/>
        <item x="109"/>
        <item x="61"/>
        <item x="119"/>
        <item x="120"/>
        <item x="103"/>
        <item x="100"/>
        <item x="15"/>
        <item x="159"/>
        <item x="139"/>
        <item x="78"/>
        <item x="58"/>
        <item x="27"/>
        <item x="45"/>
        <item x="54"/>
        <item x="41"/>
        <item x="107"/>
        <item x="21"/>
        <item x="56"/>
        <item x="104"/>
        <item x="57"/>
        <item x="91"/>
        <item x="68"/>
        <item x="94"/>
        <item x="30"/>
        <item x="97"/>
        <item x="12"/>
        <item x="64"/>
        <item x="44"/>
        <item x="10"/>
        <item x="38"/>
        <item x="69"/>
        <item x="126"/>
        <item x="13"/>
        <item x="19"/>
        <item x="155"/>
        <item x="102"/>
        <item x="131"/>
        <item x="4"/>
        <item x="143"/>
        <item x="62"/>
        <item x="2"/>
        <item x="136"/>
        <item x="113"/>
        <item x="170"/>
        <item x="0"/>
        <item x="164"/>
        <item x="140"/>
        <item x="24"/>
        <item x="23"/>
        <item x="76"/>
        <item x="75"/>
        <item x="153"/>
        <item x="99"/>
        <item x="150"/>
        <item x="46"/>
        <item x="28"/>
        <item x="8"/>
        <item x="82"/>
        <item x="84"/>
        <item x="89"/>
        <item x="166"/>
        <item x="160"/>
        <item x="70"/>
        <item x="135"/>
        <item x="73"/>
        <item x="65"/>
        <item x="115"/>
        <item x="47"/>
        <item x="171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/>
    <pivotField dataField="1" showAll="0"/>
    <pivotField dataField="1" showAll="0"/>
    <pivotField showAll="0"/>
    <pivotField showAll="0"/>
    <pivotField showAll="0"/>
    <pivotField showAll="0" sortType="descending">
      <items count="1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 sortType="descending">
      <items count="35">
        <item x="0"/>
        <item x="18"/>
        <item x="19"/>
        <item x="2"/>
        <item x="3"/>
        <item x="20"/>
        <item x="4"/>
        <item x="5"/>
        <item x="6"/>
        <item x="7"/>
        <item x="21"/>
        <item x="22"/>
        <item x="23"/>
        <item x="8"/>
        <item x="24"/>
        <item x="9"/>
        <item x="25"/>
        <item x="10"/>
        <item x="11"/>
        <item x="12"/>
        <item x="13"/>
        <item x="26"/>
        <item x="1"/>
        <item x="14"/>
        <item x="27"/>
        <item x="28"/>
        <item x="29"/>
        <item x="30"/>
        <item x="32"/>
        <item x="31"/>
        <item x="15"/>
        <item x="16"/>
        <item x="17"/>
        <item x="33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>
      <items count="91">
        <item x="50"/>
        <item x="0"/>
        <item x="51"/>
        <item x="52"/>
        <item x="24"/>
        <item x="31"/>
        <item x="70"/>
        <item x="53"/>
        <item x="5"/>
        <item x="38"/>
        <item x="74"/>
        <item x="54"/>
        <item x="55"/>
        <item x="6"/>
        <item x="32"/>
        <item x="7"/>
        <item x="14"/>
        <item x="46"/>
        <item x="79"/>
        <item x="8"/>
        <item x="25"/>
        <item x="75"/>
        <item x="35"/>
        <item x="36"/>
        <item x="71"/>
        <item x="9"/>
        <item x="56"/>
        <item x="39"/>
        <item x="40"/>
        <item x="42"/>
        <item x="2"/>
        <item x="80"/>
        <item x="57"/>
        <item x="43"/>
        <item x="58"/>
        <item x="47"/>
        <item x="29"/>
        <item x="59"/>
        <item x="76"/>
        <item x="72"/>
        <item x="37"/>
        <item x="12"/>
        <item x="26"/>
        <item x="48"/>
        <item x="44"/>
        <item x="60"/>
        <item x="84"/>
        <item x="86"/>
        <item x="61"/>
        <item x="62"/>
        <item x="63"/>
        <item x="30"/>
        <item x="68"/>
        <item x="10"/>
        <item x="64"/>
        <item x="19"/>
        <item x="77"/>
        <item x="17"/>
        <item x="83"/>
        <item x="33"/>
        <item x="27"/>
        <item x="18"/>
        <item x="65"/>
        <item x="78"/>
        <item x="73"/>
        <item x="49"/>
        <item x="66"/>
        <item x="34"/>
        <item x="15"/>
        <item x="81"/>
        <item x="69"/>
        <item x="11"/>
        <item x="1"/>
        <item x="45"/>
        <item x="20"/>
        <item x="3"/>
        <item x="4"/>
        <item x="16"/>
        <item x="82"/>
        <item x="41"/>
        <item x="67"/>
        <item x="13"/>
        <item x="28"/>
        <item x="87"/>
        <item x="21"/>
        <item x="22"/>
        <item x="85"/>
        <item x="23"/>
        <item x="88"/>
        <item x="89"/>
        <item t="default"/>
      </items>
    </pivotField>
    <pivotField showAll="0"/>
    <pivotField showAll="0"/>
    <pivotField showAll="0"/>
  </pivotFields>
  <rowFields count="1">
    <field x="0"/>
  </rowFields>
  <rowItems count="173">
    <i>
      <x v="152"/>
    </i>
    <i>
      <x v="95"/>
    </i>
    <i>
      <x v="125"/>
    </i>
    <i>
      <x v="2"/>
    </i>
    <i>
      <x v="111"/>
    </i>
    <i>
      <x v="4"/>
    </i>
    <i>
      <x v="136"/>
    </i>
    <i>
      <x v="6"/>
    </i>
    <i>
      <x v="88"/>
    </i>
    <i>
      <x v="7"/>
    </i>
    <i>
      <x v="104"/>
    </i>
    <i>
      <x v="10"/>
    </i>
    <i>
      <x v="120"/>
    </i>
    <i>
      <x v="11"/>
    </i>
    <i>
      <x v="131"/>
    </i>
    <i>
      <x v="13"/>
    </i>
    <i>
      <x v="146"/>
    </i>
    <i>
      <x v="14"/>
    </i>
    <i>
      <x v="160"/>
    </i>
    <i>
      <x v="15"/>
    </i>
    <i>
      <x v="92"/>
    </i>
    <i>
      <x v="18"/>
    </i>
    <i>
      <x v="100"/>
    </i>
    <i>
      <x v="23"/>
    </i>
    <i>
      <x v="106"/>
    </i>
    <i>
      <x v="24"/>
    </i>
    <i>
      <x v="117"/>
    </i>
    <i>
      <x v="25"/>
    </i>
    <i>
      <x v="122"/>
    </i>
    <i>
      <x v="26"/>
    </i>
    <i>
      <x v="128"/>
    </i>
    <i>
      <x v="27"/>
    </i>
    <i>
      <x v="133"/>
    </i>
    <i>
      <x v="28"/>
    </i>
    <i>
      <x v="143"/>
    </i>
    <i>
      <x v="30"/>
    </i>
    <i>
      <x v="149"/>
    </i>
    <i>
      <x v="32"/>
    </i>
    <i>
      <x v="156"/>
    </i>
    <i>
      <x v="33"/>
    </i>
    <i>
      <x v="166"/>
    </i>
    <i>
      <x v="34"/>
    </i>
    <i>
      <x v="91"/>
    </i>
    <i>
      <x v="41"/>
    </i>
    <i>
      <x v="93"/>
    </i>
    <i>
      <x v="43"/>
    </i>
    <i>
      <x v="97"/>
    </i>
    <i>
      <x v="45"/>
    </i>
    <i>
      <x v="101"/>
    </i>
    <i>
      <x v="46"/>
    </i>
    <i>
      <x v="105"/>
    </i>
    <i>
      <x v="50"/>
    </i>
    <i>
      <x v="110"/>
    </i>
    <i>
      <x v="51"/>
    </i>
    <i>
      <x v="115"/>
    </i>
    <i>
      <x v="53"/>
    </i>
    <i>
      <x v="119"/>
    </i>
    <i>
      <x v="55"/>
    </i>
    <i>
      <x v="121"/>
    </i>
    <i>
      <x v="62"/>
    </i>
    <i>
      <x v="123"/>
    </i>
    <i>
      <x v="63"/>
    </i>
    <i>
      <x v="127"/>
    </i>
    <i>
      <x v="64"/>
    </i>
    <i>
      <x v="130"/>
    </i>
    <i>
      <x v="66"/>
    </i>
    <i>
      <x v="132"/>
    </i>
    <i>
      <x v="67"/>
    </i>
    <i>
      <x v="134"/>
    </i>
    <i>
      <x v="68"/>
    </i>
    <i>
      <x v="141"/>
    </i>
    <i>
      <x v="70"/>
    </i>
    <i>
      <x v="145"/>
    </i>
    <i>
      <x v="71"/>
    </i>
    <i>
      <x v="148"/>
    </i>
    <i>
      <x v="74"/>
    </i>
    <i>
      <x v="150"/>
    </i>
    <i>
      <x v="76"/>
    </i>
    <i>
      <x v="155"/>
    </i>
    <i>
      <x v="77"/>
    </i>
    <i>
      <x v="158"/>
    </i>
    <i>
      <x v="81"/>
    </i>
    <i>
      <x v="163"/>
    </i>
    <i>
      <x v="82"/>
    </i>
    <i>
      <x v="167"/>
    </i>
    <i>
      <x v="170"/>
    </i>
    <i>
      <x/>
    </i>
    <i>
      <x v="142"/>
    </i>
    <i>
      <x v="19"/>
    </i>
    <i>
      <x v="151"/>
    </i>
    <i>
      <x v="107"/>
    </i>
    <i>
      <x v="38"/>
    </i>
    <i>
      <x v="108"/>
    </i>
    <i>
      <x v="17"/>
    </i>
    <i>
      <x v="109"/>
    </i>
    <i>
      <x v="99"/>
    </i>
    <i>
      <x v="39"/>
    </i>
    <i>
      <x v="164"/>
    </i>
    <i>
      <x v="40"/>
    </i>
    <i>
      <x v="140"/>
    </i>
    <i>
      <x v="112"/>
    </i>
    <i>
      <x v="144"/>
    </i>
    <i>
      <x v="114"/>
    </i>
    <i>
      <x v="94"/>
    </i>
    <i>
      <x v="69"/>
    </i>
    <i>
      <x v="153"/>
    </i>
    <i>
      <x v="116"/>
    </i>
    <i>
      <x v="5"/>
    </i>
    <i>
      <x v="22"/>
    </i>
    <i>
      <x v="162"/>
    </i>
    <i>
      <x v="118"/>
    </i>
    <i>
      <x v="65"/>
    </i>
    <i>
      <x v="3"/>
    </i>
    <i>
      <x v="137"/>
    </i>
    <i>
      <x v="72"/>
    </i>
    <i>
      <x v="16"/>
    </i>
    <i>
      <x v="44"/>
    </i>
    <i>
      <x v="90"/>
    </i>
    <i>
      <x v="75"/>
    </i>
    <i>
      <x v="54"/>
    </i>
    <i>
      <x v="12"/>
    </i>
    <i>
      <x v="56"/>
    </i>
    <i>
      <x v="124"/>
    </i>
    <i>
      <x v="57"/>
    </i>
    <i>
      <x v="1"/>
    </i>
    <i>
      <x v="96"/>
    </i>
    <i>
      <x v="126"/>
    </i>
    <i>
      <x v="59"/>
    </i>
    <i>
      <x v="78"/>
    </i>
    <i>
      <x v="157"/>
    </i>
    <i>
      <x v="79"/>
    </i>
    <i>
      <x v="159"/>
    </i>
    <i>
      <x v="80"/>
    </i>
    <i>
      <x v="161"/>
    </i>
    <i>
      <x v="8"/>
    </i>
    <i>
      <x v="102"/>
    </i>
    <i>
      <x v="9"/>
    </i>
    <i>
      <x v="20"/>
    </i>
    <i>
      <x v="83"/>
    </i>
    <i>
      <x v="168"/>
    </i>
    <i>
      <x v="169"/>
    </i>
    <i>
      <x v="52"/>
    </i>
    <i>
      <x v="87"/>
    </i>
    <i>
      <x v="85"/>
    </i>
    <i>
      <x v="49"/>
    </i>
    <i>
      <x v="42"/>
    </i>
    <i>
      <x v="35"/>
    </i>
    <i>
      <x v="21"/>
    </i>
    <i>
      <x v="171"/>
    </i>
    <i>
      <x v="84"/>
    </i>
    <i>
      <x v="135"/>
    </i>
    <i>
      <x v="147"/>
    </i>
    <i>
      <x v="165"/>
    </i>
    <i>
      <x v="103"/>
    </i>
    <i>
      <x v="98"/>
    </i>
    <i>
      <x v="47"/>
    </i>
    <i>
      <x v="61"/>
    </i>
    <i>
      <x v="86"/>
    </i>
    <i>
      <x v="113"/>
    </i>
    <i>
      <x v="58"/>
    </i>
    <i>
      <x v="31"/>
    </i>
    <i>
      <x v="48"/>
    </i>
    <i>
      <x v="138"/>
    </i>
    <i>
      <x v="89"/>
    </i>
    <i>
      <x v="139"/>
    </i>
    <i>
      <x v="154"/>
    </i>
    <i>
      <x v="36"/>
    </i>
    <i>
      <x v="129"/>
    </i>
    <i>
      <x v="37"/>
    </i>
    <i>
      <x v="73"/>
    </i>
    <i>
      <x v="29"/>
    </i>
    <i>
      <x v="60"/>
    </i>
    <i t="grand">
      <x/>
    </i>
  </rowItems>
  <colFields count="1">
    <field x="-2"/>
  </colFields>
  <colItems count="2">
    <i>
      <x/>
    </i>
    <i i="1">
      <x v="1"/>
    </i>
  </colItems>
  <dataFields count="2">
    <dataField name="합계 : 65인치" fld="2" baseField="0" baseItem="0"/>
    <dataField name="합계 : 75인치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2B0AEC-BA07-4A3E-9206-77721AD982E3}" name="피벗 테이블5" cacheId="0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A1:C54" firstHeaderRow="0" firstDataRow="1" firstDataCol="1"/>
  <pivotFields count="13">
    <pivotField showAll="0"/>
    <pivotField showAll="0"/>
    <pivotField dataField="1" showAll="0"/>
    <pivotField dataField="1" showAll="0"/>
    <pivotField showAll="0"/>
    <pivotField showAll="0"/>
    <pivotField showAll="0"/>
    <pivotField axis="axisRow" showAll="0" sortType="descending">
      <items count="1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axis="axisRow" showAll="0" sortType="descending">
      <items count="35">
        <item x="0"/>
        <item x="18"/>
        <item x="19"/>
        <item x="2"/>
        <item x="3"/>
        <item x="20"/>
        <item x="4"/>
        <item x="5"/>
        <item x="6"/>
        <item x="7"/>
        <item x="21"/>
        <item x="22"/>
        <item x="23"/>
        <item x="8"/>
        <item x="24"/>
        <item x="9"/>
        <item x="25"/>
        <item x="10"/>
        <item x="11"/>
        <item x="12"/>
        <item x="13"/>
        <item x="26"/>
        <item x="1"/>
        <item x="14"/>
        <item x="27"/>
        <item x="28"/>
        <item x="29"/>
        <item x="30"/>
        <item x="32"/>
        <item x="31"/>
        <item x="15"/>
        <item x="16"/>
        <item x="17"/>
        <item x="33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>
      <items count="91">
        <item x="50"/>
        <item x="0"/>
        <item x="51"/>
        <item x="52"/>
        <item x="24"/>
        <item x="31"/>
        <item x="70"/>
        <item x="53"/>
        <item x="5"/>
        <item x="38"/>
        <item x="74"/>
        <item x="54"/>
        <item x="55"/>
        <item x="6"/>
        <item x="32"/>
        <item x="7"/>
        <item x="14"/>
        <item x="46"/>
        <item x="79"/>
        <item x="8"/>
        <item x="25"/>
        <item x="75"/>
        <item x="35"/>
        <item x="36"/>
        <item x="71"/>
        <item x="9"/>
        <item x="56"/>
        <item x="39"/>
        <item x="40"/>
        <item x="42"/>
        <item x="2"/>
        <item x="80"/>
        <item x="57"/>
        <item x="43"/>
        <item x="58"/>
        <item x="47"/>
        <item x="29"/>
        <item x="59"/>
        <item x="76"/>
        <item x="72"/>
        <item x="37"/>
        <item x="12"/>
        <item x="26"/>
        <item x="48"/>
        <item x="44"/>
        <item x="60"/>
        <item x="84"/>
        <item x="86"/>
        <item x="61"/>
        <item x="62"/>
        <item x="63"/>
        <item x="30"/>
        <item x="68"/>
        <item x="10"/>
        <item x="64"/>
        <item x="19"/>
        <item x="77"/>
        <item x="17"/>
        <item x="83"/>
        <item x="33"/>
        <item x="27"/>
        <item x="18"/>
        <item x="65"/>
        <item x="78"/>
        <item x="73"/>
        <item x="49"/>
        <item x="66"/>
        <item x="34"/>
        <item x="15"/>
        <item x="81"/>
        <item x="69"/>
        <item x="11"/>
        <item x="1"/>
        <item x="45"/>
        <item x="20"/>
        <item x="3"/>
        <item x="4"/>
        <item x="16"/>
        <item x="82"/>
        <item x="41"/>
        <item x="67"/>
        <item x="13"/>
        <item x="28"/>
        <item x="87"/>
        <item x="21"/>
        <item x="22"/>
        <item x="85"/>
        <item x="23"/>
        <item x="88"/>
        <item x="89"/>
        <item t="default"/>
      </items>
    </pivotField>
    <pivotField showAll="0"/>
    <pivotField showAll="0"/>
    <pivotField showAll="0"/>
  </pivotFields>
  <rowFields count="2">
    <field x="7"/>
    <field x="8"/>
  </rowFields>
  <rowItems count="53">
    <i>
      <x v="8"/>
    </i>
    <i r="1">
      <x v="14"/>
    </i>
    <i>
      <x v="1"/>
    </i>
    <i r="1">
      <x v="3"/>
    </i>
    <i r="1">
      <x v="13"/>
    </i>
    <i r="1">
      <x v="32"/>
    </i>
    <i r="1">
      <x v="15"/>
    </i>
    <i r="1">
      <x v="17"/>
    </i>
    <i r="1">
      <x v="23"/>
    </i>
    <i r="1">
      <x v="20"/>
    </i>
    <i r="1">
      <x v="9"/>
    </i>
    <i r="1">
      <x v="7"/>
    </i>
    <i r="1">
      <x v="4"/>
    </i>
    <i r="1">
      <x v="18"/>
    </i>
    <i r="1">
      <x v="31"/>
    </i>
    <i r="1">
      <x v="8"/>
    </i>
    <i r="1">
      <x v="19"/>
    </i>
    <i r="1">
      <x v="6"/>
    </i>
    <i r="1">
      <x v="30"/>
    </i>
    <i>
      <x v="11"/>
    </i>
    <i r="1">
      <x v="24"/>
    </i>
    <i>
      <x v="3"/>
    </i>
    <i r="1">
      <x v="2"/>
    </i>
    <i>
      <x v="5"/>
    </i>
    <i r="1">
      <x v="10"/>
    </i>
    <i>
      <x v="2"/>
    </i>
    <i r="1">
      <x v="1"/>
    </i>
    <i>
      <x v="6"/>
    </i>
    <i r="1">
      <x v="11"/>
    </i>
    <i>
      <x v="15"/>
    </i>
    <i r="1">
      <x v="29"/>
    </i>
    <i>
      <x v="4"/>
    </i>
    <i r="1">
      <x v="5"/>
    </i>
    <i>
      <x v="7"/>
    </i>
    <i r="1">
      <x v="12"/>
    </i>
    <i>
      <x v="12"/>
    </i>
    <i r="1">
      <x v="25"/>
    </i>
    <i>
      <x v="10"/>
    </i>
    <i r="1">
      <x v="21"/>
    </i>
    <i>
      <x v="9"/>
    </i>
    <i r="1">
      <x v="16"/>
    </i>
    <i>
      <x v="13"/>
    </i>
    <i r="1">
      <x v="26"/>
    </i>
    <i>
      <x v="14"/>
    </i>
    <i r="1">
      <x v="27"/>
    </i>
    <i>
      <x v="16"/>
    </i>
    <i r="1">
      <x v="28"/>
    </i>
    <i>
      <x/>
    </i>
    <i r="1">
      <x v="22"/>
    </i>
    <i r="1">
      <x/>
    </i>
    <i>
      <x v="17"/>
    </i>
    <i r="1">
      <x v="33"/>
    </i>
    <i t="grand">
      <x/>
    </i>
  </rowItems>
  <colFields count="1">
    <field x="-2"/>
  </colFields>
  <colItems count="2">
    <i>
      <x/>
    </i>
    <i i="1">
      <x v="1"/>
    </i>
  </colItems>
  <dataFields count="2">
    <dataField name="합계 : 65인치" fld="2" baseField="0" baseItem="0"/>
    <dataField name="합계 : 75인치" fld="3" baseField="0" baseItem="0"/>
  </dataFields>
  <formats count="66">
    <format dxfId="82">
      <pivotArea collapsedLevelsAreSubtotals="1" fieldPosition="0">
        <references count="1">
          <reference field="7" count="1">
            <x v="0"/>
          </reference>
        </references>
      </pivotArea>
    </format>
    <format dxfId="81">
      <pivotArea dataOnly="0" labelOnly="1" fieldPosition="0">
        <references count="1">
          <reference field="7" count="1">
            <x v="0"/>
          </reference>
        </references>
      </pivotArea>
    </format>
    <format dxfId="80">
      <pivotArea collapsedLevelsAreSubtotals="1" fieldPosition="0">
        <references count="1">
          <reference field="7" count="1">
            <x v="16"/>
          </reference>
        </references>
      </pivotArea>
    </format>
    <format dxfId="79">
      <pivotArea dataOnly="0" labelOnly="1" fieldPosition="0">
        <references count="1">
          <reference field="7" count="1">
            <x v="16"/>
          </reference>
        </references>
      </pivotArea>
    </format>
    <format dxfId="78">
      <pivotArea collapsedLevelsAreSubtotals="1" fieldPosition="0">
        <references count="1">
          <reference field="7" count="1">
            <x v="7"/>
          </reference>
        </references>
      </pivotArea>
    </format>
    <format dxfId="77">
      <pivotArea dataOnly="0" labelOnly="1" fieldPosition="0">
        <references count="1">
          <reference field="7" count="1">
            <x v="7"/>
          </reference>
        </references>
      </pivotArea>
    </format>
    <format dxfId="76">
      <pivotArea collapsedLevelsAreSubtotals="1" fieldPosition="0">
        <references count="1">
          <reference field="7" count="1">
            <x v="10"/>
          </reference>
        </references>
      </pivotArea>
    </format>
    <format dxfId="75">
      <pivotArea dataOnly="0" labelOnly="1" fieldPosition="0">
        <references count="1">
          <reference field="7" count="1">
            <x v="10"/>
          </reference>
        </references>
      </pivotArea>
    </format>
    <format dxfId="74">
      <pivotArea collapsedLevelsAreSubtotals="1" fieldPosition="0">
        <references count="1">
          <reference field="7" count="1">
            <x v="12"/>
          </reference>
        </references>
      </pivotArea>
    </format>
    <format dxfId="73">
      <pivotArea dataOnly="0" labelOnly="1" fieldPosition="0">
        <references count="1">
          <reference field="7" count="1">
            <x v="12"/>
          </reference>
        </references>
      </pivotArea>
    </format>
    <format dxfId="72">
      <pivotArea collapsedLevelsAreSubtotals="1" fieldPosition="0">
        <references count="1">
          <reference field="7" count="1">
            <x v="9"/>
          </reference>
        </references>
      </pivotArea>
    </format>
    <format dxfId="71">
      <pivotArea dataOnly="0" labelOnly="1" fieldPosition="0">
        <references count="1">
          <reference field="7" count="1">
            <x v="9"/>
          </reference>
        </references>
      </pivotArea>
    </format>
    <format dxfId="70">
      <pivotArea collapsedLevelsAreSubtotals="1" fieldPosition="0">
        <references count="1">
          <reference field="7" count="1">
            <x v="13"/>
          </reference>
        </references>
      </pivotArea>
    </format>
    <format dxfId="69">
      <pivotArea dataOnly="0" labelOnly="1" fieldPosition="0">
        <references count="1">
          <reference field="7" count="1">
            <x v="13"/>
          </reference>
        </references>
      </pivotArea>
    </format>
    <format dxfId="68">
      <pivotArea collapsedLevelsAreSubtotals="1" fieldPosition="0">
        <references count="1">
          <reference field="7" count="1">
            <x v="14"/>
          </reference>
        </references>
      </pivotArea>
    </format>
    <format dxfId="67">
      <pivotArea dataOnly="0" labelOnly="1" fieldPosition="0">
        <references count="1">
          <reference field="7" count="1">
            <x v="14"/>
          </reference>
        </references>
      </pivotArea>
    </format>
    <format dxfId="66">
      <pivotArea collapsedLevelsAreSubtotals="1" fieldPosition="0">
        <references count="1">
          <reference field="7" count="1">
            <x v="6"/>
          </reference>
        </references>
      </pivotArea>
    </format>
    <format dxfId="65">
      <pivotArea dataOnly="0" labelOnly="1" fieldPosition="0">
        <references count="1">
          <reference field="7" count="1">
            <x v="6"/>
          </reference>
        </references>
      </pivotArea>
    </format>
    <format dxfId="64">
      <pivotArea collapsedLevelsAreSubtotals="1" fieldPosition="0">
        <references count="1">
          <reference field="7" count="1">
            <x v="15"/>
          </reference>
        </references>
      </pivotArea>
    </format>
    <format dxfId="63">
      <pivotArea dataOnly="0" labelOnly="1" fieldPosition="0">
        <references count="1">
          <reference field="7" count="1">
            <x v="15"/>
          </reference>
        </references>
      </pivotArea>
    </format>
    <format dxfId="62">
      <pivotArea collapsedLevelsAreSubtotals="1" fieldPosition="0">
        <references count="1">
          <reference field="7" count="1">
            <x v="4"/>
          </reference>
        </references>
      </pivotArea>
    </format>
    <format dxfId="61">
      <pivotArea dataOnly="0" labelOnly="1" fieldPosition="0">
        <references count="1">
          <reference field="7" count="1">
            <x v="4"/>
          </reference>
        </references>
      </pivotArea>
    </format>
    <format dxfId="60">
      <pivotArea collapsedLevelsAreSubtotals="1" fieldPosition="0">
        <references count="1">
          <reference field="7" count="1">
            <x v="3"/>
          </reference>
        </references>
      </pivotArea>
    </format>
    <format dxfId="59">
      <pivotArea dataOnly="0" labelOnly="1" fieldPosition="0">
        <references count="1">
          <reference field="7" count="1">
            <x v="3"/>
          </reference>
        </references>
      </pivotArea>
    </format>
    <format dxfId="58">
      <pivotArea collapsedLevelsAreSubtotals="1" fieldPosition="0">
        <references count="1">
          <reference field="7" count="1">
            <x v="5"/>
          </reference>
        </references>
      </pivotArea>
    </format>
    <format dxfId="57">
      <pivotArea dataOnly="0" labelOnly="1" fieldPosition="0">
        <references count="1">
          <reference field="7" count="1">
            <x v="5"/>
          </reference>
        </references>
      </pivotArea>
    </format>
    <format dxfId="56">
      <pivotArea collapsedLevelsAreSubtotals="1" fieldPosition="0">
        <references count="1">
          <reference field="7" count="1">
            <x v="2"/>
          </reference>
        </references>
      </pivotArea>
    </format>
    <format dxfId="55">
      <pivotArea dataOnly="0" labelOnly="1" fieldPosition="0">
        <references count="1">
          <reference field="7" count="1">
            <x v="2"/>
          </reference>
        </references>
      </pivotArea>
    </format>
    <format dxfId="54">
      <pivotArea collapsedLevelsAreSubtotals="1" fieldPosition="0">
        <references count="1">
          <reference field="7" count="1">
            <x v="11"/>
          </reference>
        </references>
      </pivotArea>
    </format>
    <format dxfId="53">
      <pivotArea dataOnly="0" labelOnly="1" fieldPosition="0">
        <references count="1">
          <reference field="7" count="1">
            <x v="11"/>
          </reference>
        </references>
      </pivotArea>
    </format>
    <format dxfId="52">
      <pivotArea collapsedLevelsAreSubtotals="1" fieldPosition="0">
        <references count="1">
          <reference field="7" count="1">
            <x v="8"/>
          </reference>
        </references>
      </pivotArea>
    </format>
    <format dxfId="51">
      <pivotArea dataOnly="0" labelOnly="1" fieldPosition="0">
        <references count="1">
          <reference field="7" count="1">
            <x v="8"/>
          </reference>
        </references>
      </pivotArea>
    </format>
    <format dxfId="50">
      <pivotArea collapsedLevelsAreSubtotals="1" fieldPosition="0">
        <references count="1">
          <reference field="7" count="1">
            <x v="1"/>
          </reference>
        </references>
      </pivotArea>
    </format>
    <format dxfId="49">
      <pivotArea dataOnly="0" labelOnly="1" fieldPosition="0">
        <references count="1">
          <reference field="7" count="1">
            <x v="1"/>
          </reference>
        </references>
      </pivotArea>
    </format>
    <format dxfId="48">
      <pivotArea collapsedLevelsAreSubtotals="1" fieldPosition="0">
        <references count="2">
          <reference field="7" count="1" selected="0">
            <x v="4"/>
          </reference>
          <reference field="8" count="1">
            <x v="5"/>
          </reference>
        </references>
      </pivotArea>
    </format>
    <format dxfId="47">
      <pivotArea dataOnly="0" labelOnly="1" fieldPosition="0">
        <references count="2">
          <reference field="7" count="1" selected="0">
            <x v="4"/>
          </reference>
          <reference field="8" count="1">
            <x v="5"/>
          </reference>
        </references>
      </pivotArea>
    </format>
    <format dxfId="46">
      <pivotArea collapsedLevelsAreSubtotals="1" fieldPosition="0">
        <references count="1">
          <reference field="7" count="1">
            <x v="4"/>
          </reference>
        </references>
      </pivotArea>
    </format>
    <format dxfId="45">
      <pivotArea collapsedLevelsAreSubtotals="1" fieldPosition="0">
        <references count="2">
          <reference field="7" count="1" selected="0">
            <x v="4"/>
          </reference>
          <reference field="8" count="1">
            <x v="5"/>
          </reference>
        </references>
      </pivotArea>
    </format>
    <format dxfId="44">
      <pivotArea dataOnly="0" labelOnly="1" fieldPosition="0">
        <references count="1">
          <reference field="7" count="1">
            <x v="4"/>
          </reference>
        </references>
      </pivotArea>
    </format>
    <format dxfId="43">
      <pivotArea dataOnly="0" labelOnly="1" fieldPosition="0">
        <references count="2">
          <reference field="7" count="1" selected="0">
            <x v="4"/>
          </reference>
          <reference field="8" count="1">
            <x v="5"/>
          </reference>
        </references>
      </pivotArea>
    </format>
    <format dxfId="42">
      <pivotArea collapsedLevelsAreSubtotals="1" fieldPosition="0">
        <references count="1">
          <reference field="7" count="1">
            <x v="12"/>
          </reference>
        </references>
      </pivotArea>
    </format>
    <format dxfId="41">
      <pivotArea collapsedLevelsAreSubtotals="1" fieldPosition="0">
        <references count="2">
          <reference field="7" count="1" selected="0">
            <x v="12"/>
          </reference>
          <reference field="8" count="1">
            <x v="25"/>
          </reference>
        </references>
      </pivotArea>
    </format>
    <format dxfId="40">
      <pivotArea dataOnly="0" labelOnly="1" fieldPosition="0">
        <references count="1">
          <reference field="7" count="1">
            <x v="12"/>
          </reference>
        </references>
      </pivotArea>
    </format>
    <format dxfId="39">
      <pivotArea dataOnly="0" labelOnly="1" fieldPosition="0">
        <references count="2">
          <reference field="7" count="1" selected="0">
            <x v="12"/>
          </reference>
          <reference field="8" count="1">
            <x v="25"/>
          </reference>
        </references>
      </pivotArea>
    </format>
    <format dxfId="38">
      <pivotArea collapsedLevelsAreSubtotals="1" fieldPosition="0">
        <references count="1">
          <reference field="7" count="1">
            <x v="13"/>
          </reference>
        </references>
      </pivotArea>
    </format>
    <format dxfId="37">
      <pivotArea collapsedLevelsAreSubtotals="1" fieldPosition="0">
        <references count="2">
          <reference field="7" count="1" selected="0">
            <x v="13"/>
          </reference>
          <reference field="8" count="1">
            <x v="26"/>
          </reference>
        </references>
      </pivotArea>
    </format>
    <format dxfId="36">
      <pivotArea dataOnly="0" labelOnly="1" fieldPosition="0">
        <references count="1">
          <reference field="7" count="1">
            <x v="13"/>
          </reference>
        </references>
      </pivotArea>
    </format>
    <format dxfId="35">
      <pivotArea dataOnly="0" labelOnly="1" fieldPosition="0">
        <references count="2">
          <reference field="7" count="1" selected="0">
            <x v="13"/>
          </reference>
          <reference field="8" count="1">
            <x v="26"/>
          </reference>
        </references>
      </pivotArea>
    </format>
    <format dxfId="34">
      <pivotArea collapsedLevelsAreSubtotals="1" fieldPosition="0">
        <references count="1">
          <reference field="7" count="1">
            <x v="7"/>
          </reference>
        </references>
      </pivotArea>
    </format>
    <format dxfId="33">
      <pivotArea collapsedLevelsAreSubtotals="1" fieldPosition="0">
        <references count="2">
          <reference field="7" count="1" selected="0">
            <x v="7"/>
          </reference>
          <reference field="8" count="1">
            <x v="12"/>
          </reference>
        </references>
      </pivotArea>
    </format>
    <format dxfId="32">
      <pivotArea dataOnly="0" labelOnly="1" fieldPosition="0">
        <references count="1">
          <reference field="7" count="1">
            <x v="7"/>
          </reference>
        </references>
      </pivotArea>
    </format>
    <format dxfId="31">
      <pivotArea dataOnly="0" labelOnly="1" fieldPosition="0">
        <references count="2">
          <reference field="7" count="1" selected="0">
            <x v="7"/>
          </reference>
          <reference field="8" count="1">
            <x v="12"/>
          </reference>
        </references>
      </pivotArea>
    </format>
    <format dxfId="30">
      <pivotArea collapsedLevelsAreSubtotals="1" fieldPosition="0">
        <references count="1">
          <reference field="7" count="1">
            <x v="10"/>
          </reference>
        </references>
      </pivotArea>
    </format>
    <format dxfId="29">
      <pivotArea collapsedLevelsAreSubtotals="1" fieldPosition="0">
        <references count="2">
          <reference field="7" count="1" selected="0">
            <x v="10"/>
          </reference>
          <reference field="8" count="1">
            <x v="21"/>
          </reference>
        </references>
      </pivotArea>
    </format>
    <format dxfId="28">
      <pivotArea dataOnly="0" labelOnly="1" fieldPosition="0">
        <references count="1">
          <reference field="7" count="1">
            <x v="10"/>
          </reference>
        </references>
      </pivotArea>
    </format>
    <format dxfId="27">
      <pivotArea dataOnly="0" labelOnly="1" fieldPosition="0">
        <references count="2">
          <reference field="7" count="1" selected="0">
            <x v="10"/>
          </reference>
          <reference field="8" count="1">
            <x v="21"/>
          </reference>
        </references>
      </pivotArea>
    </format>
    <format dxfId="26">
      <pivotArea collapsedLevelsAreSubtotals="1" fieldPosition="0">
        <references count="2">
          <reference field="7" count="1" selected="0">
            <x v="3"/>
          </reference>
          <reference field="8" count="1">
            <x v="2"/>
          </reference>
        </references>
      </pivotArea>
    </format>
    <format dxfId="25">
      <pivotArea dataOnly="0" labelOnly="1" fieldPosition="0">
        <references count="2">
          <reference field="7" count="1" selected="0">
            <x v="3"/>
          </reference>
          <reference field="8" count="1">
            <x v="2"/>
          </reference>
        </references>
      </pivotArea>
    </format>
    <format dxfId="24">
      <pivotArea collapsedLevelsAreSubtotals="1" fieldPosition="0">
        <references count="2">
          <reference field="7" count="1" selected="0">
            <x v="5"/>
          </reference>
          <reference field="8" count="1">
            <x v="10"/>
          </reference>
        </references>
      </pivotArea>
    </format>
    <format dxfId="23">
      <pivotArea dataOnly="0" labelOnly="1" fieldPosition="0">
        <references count="2">
          <reference field="7" count="1" selected="0">
            <x v="5"/>
          </reference>
          <reference field="8" count="1">
            <x v="10"/>
          </reference>
        </references>
      </pivotArea>
    </format>
    <format dxfId="22">
      <pivotArea collapsedLevelsAreSubtotals="1" fieldPosition="0">
        <references count="2">
          <reference field="7" count="1" selected="0">
            <x v="2"/>
          </reference>
          <reference field="8" count="1">
            <x v="1"/>
          </reference>
        </references>
      </pivotArea>
    </format>
    <format dxfId="21">
      <pivotArea dataOnly="0" labelOnly="1" fieldPosition="0">
        <references count="2">
          <reference field="7" count="1" selected="0">
            <x v="2"/>
          </reference>
          <reference field="8" count="1">
            <x v="1"/>
          </reference>
        </references>
      </pivotArea>
    </format>
    <format dxfId="20">
      <pivotArea collapsedLevelsAreSubtotals="1" fieldPosition="0">
        <references count="1">
          <reference field="7" count="1">
            <x v="11"/>
          </reference>
        </references>
      </pivotArea>
    </format>
    <format dxfId="19">
      <pivotArea collapsedLevelsAreSubtotals="1" fieldPosition="0">
        <references count="2">
          <reference field="7" count="1" selected="0">
            <x v="11"/>
          </reference>
          <reference field="8" count="1">
            <x v="24"/>
          </reference>
        </references>
      </pivotArea>
    </format>
    <format dxfId="18">
      <pivotArea dataOnly="0" labelOnly="1" fieldPosition="0">
        <references count="1">
          <reference field="7" count="1">
            <x v="11"/>
          </reference>
        </references>
      </pivotArea>
    </format>
    <format dxfId="17">
      <pivotArea dataOnly="0" labelOnly="1" fieldPosition="0">
        <references count="2">
          <reference field="7" count="1" selected="0">
            <x v="11"/>
          </reference>
          <reference field="8" count="1">
            <x v="2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190A99E-E884-4318-AB1B-0850571FB3CA}" name="피벗 테이블2" cacheId="0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A3:C75" firstHeaderRow="0" firstDataRow="1" firstDataCol="1" rowPageCount="1" colPageCount="1"/>
  <pivotFields count="13">
    <pivotField axis="axisRow" showAll="0" sortType="descending">
      <items count="173">
        <item x="112"/>
        <item x="125"/>
        <item x="147"/>
        <item x="130"/>
        <item x="127"/>
        <item x="50"/>
        <item x="144"/>
        <item x="117"/>
        <item x="83"/>
        <item x="151"/>
        <item x="167"/>
        <item x="110"/>
        <item x="35"/>
        <item x="60"/>
        <item x="142"/>
        <item x="59"/>
        <item x="87"/>
        <item x="74"/>
        <item x="98"/>
        <item x="141"/>
        <item x="67"/>
        <item x="116"/>
        <item x="52"/>
        <item x="86"/>
        <item x="18"/>
        <item x="118"/>
        <item x="32"/>
        <item x="101"/>
        <item x="163"/>
        <item x="80"/>
        <item x="3"/>
        <item x="7"/>
        <item x="156"/>
        <item x="9"/>
        <item x="132"/>
        <item x="17"/>
        <item x="29"/>
        <item x="108"/>
        <item x="134"/>
        <item x="129"/>
        <item x="55"/>
        <item x="157"/>
        <item x="149"/>
        <item x="114"/>
        <item x="39"/>
        <item x="105"/>
        <item x="106"/>
        <item x="169"/>
        <item x="6"/>
        <item x="48"/>
        <item x="43"/>
        <item x="5"/>
        <item x="53"/>
        <item x="42"/>
        <item x="11"/>
        <item x="63"/>
        <item x="145"/>
        <item x="96"/>
        <item x="90"/>
        <item x="168"/>
        <item x="93"/>
        <item x="40"/>
        <item x="165"/>
        <item x="77"/>
        <item x="22"/>
        <item x="66"/>
        <item x="85"/>
        <item x="128"/>
        <item x="162"/>
        <item x="122"/>
        <item x="148"/>
        <item x="123"/>
        <item x="154"/>
        <item x="95"/>
        <item x="111"/>
        <item x="161"/>
        <item x="152"/>
        <item x="92"/>
        <item x="121"/>
        <item x="158"/>
        <item x="81"/>
        <item x="71"/>
        <item x="146"/>
        <item x="20"/>
        <item x="37"/>
        <item x="51"/>
        <item x="33"/>
        <item x="88"/>
        <item x="72"/>
        <item x="1"/>
        <item x="138"/>
        <item x="14"/>
        <item x="79"/>
        <item x="124"/>
        <item x="34"/>
        <item x="16"/>
        <item x="25"/>
        <item x="36"/>
        <item x="26"/>
        <item x="133"/>
        <item x="137"/>
        <item x="49"/>
        <item x="31"/>
        <item x="109"/>
        <item x="61"/>
        <item x="119"/>
        <item x="120"/>
        <item x="103"/>
        <item x="100"/>
        <item x="15"/>
        <item x="159"/>
        <item x="139"/>
        <item x="78"/>
        <item x="58"/>
        <item x="27"/>
        <item x="45"/>
        <item x="54"/>
        <item x="41"/>
        <item x="107"/>
        <item x="21"/>
        <item x="56"/>
        <item x="104"/>
        <item x="57"/>
        <item x="91"/>
        <item x="68"/>
        <item x="94"/>
        <item x="30"/>
        <item x="97"/>
        <item x="12"/>
        <item x="64"/>
        <item x="44"/>
        <item x="10"/>
        <item x="38"/>
        <item x="69"/>
        <item x="126"/>
        <item x="13"/>
        <item x="19"/>
        <item x="155"/>
        <item x="102"/>
        <item x="131"/>
        <item x="4"/>
        <item x="143"/>
        <item x="62"/>
        <item x="2"/>
        <item x="136"/>
        <item x="113"/>
        <item x="170"/>
        <item x="0"/>
        <item x="164"/>
        <item x="140"/>
        <item x="24"/>
        <item x="23"/>
        <item x="76"/>
        <item x="75"/>
        <item x="153"/>
        <item x="99"/>
        <item x="150"/>
        <item x="46"/>
        <item x="28"/>
        <item x="8"/>
        <item x="82"/>
        <item x="84"/>
        <item x="89"/>
        <item x="166"/>
        <item x="160"/>
        <item x="70"/>
        <item x="135"/>
        <item x="73"/>
        <item x="65"/>
        <item x="115"/>
        <item x="47"/>
        <item x="171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/>
    <pivotField dataField="1" showAll="0"/>
    <pivotField dataField="1" showAll="0"/>
    <pivotField showAll="0"/>
    <pivotField showAll="0"/>
    <pivotField showAll="0"/>
    <pivotField axis="axisPage" multipleItemSelectionAllowed="1" showAll="0" sortType="descending">
      <items count="19">
        <item h="1" x="0"/>
        <item h="1" x="1"/>
        <item x="2"/>
        <item x="3"/>
        <item x="4"/>
        <item x="5"/>
        <item h="1" x="6"/>
        <item x="7"/>
        <item h="1" x="8"/>
        <item h="1" x="9"/>
        <item x="10"/>
        <item h="1" x="11"/>
        <item x="12"/>
        <item x="13"/>
        <item h="1" x="14"/>
        <item h="1" x="15"/>
        <item h="1" x="16"/>
        <item h="1" x="17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axis="axisRow" showAll="0" sortType="descending">
      <items count="35">
        <item x="0"/>
        <item x="18"/>
        <item x="19"/>
        <item x="2"/>
        <item x="3"/>
        <item x="20"/>
        <item x="4"/>
        <item x="5"/>
        <item x="6"/>
        <item x="7"/>
        <item x="21"/>
        <item x="22"/>
        <item x="23"/>
        <item x="8"/>
        <item x="24"/>
        <item x="9"/>
        <item x="25"/>
        <item x="10"/>
        <item x="11"/>
        <item x="12"/>
        <item x="13"/>
        <item x="26"/>
        <item x="1"/>
        <item x="14"/>
        <item x="27"/>
        <item x="28"/>
        <item x="29"/>
        <item x="30"/>
        <item x="32"/>
        <item x="31"/>
        <item x="15"/>
        <item x="16"/>
        <item x="17"/>
        <item x="33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>
      <items count="91">
        <item x="50"/>
        <item x="0"/>
        <item x="51"/>
        <item x="52"/>
        <item x="24"/>
        <item x="31"/>
        <item x="70"/>
        <item x="53"/>
        <item x="5"/>
        <item x="38"/>
        <item x="74"/>
        <item x="54"/>
        <item x="55"/>
        <item x="6"/>
        <item x="32"/>
        <item x="7"/>
        <item x="14"/>
        <item x="46"/>
        <item x="79"/>
        <item x="8"/>
        <item x="25"/>
        <item x="75"/>
        <item x="35"/>
        <item x="36"/>
        <item x="71"/>
        <item x="9"/>
        <item x="56"/>
        <item x="39"/>
        <item x="40"/>
        <item x="42"/>
        <item x="2"/>
        <item x="80"/>
        <item x="57"/>
        <item x="43"/>
        <item x="58"/>
        <item x="47"/>
        <item x="29"/>
        <item x="59"/>
        <item x="76"/>
        <item x="72"/>
        <item x="37"/>
        <item x="12"/>
        <item x="26"/>
        <item x="48"/>
        <item x="44"/>
        <item x="60"/>
        <item x="84"/>
        <item x="86"/>
        <item x="61"/>
        <item x="62"/>
        <item x="63"/>
        <item x="30"/>
        <item x="68"/>
        <item x="10"/>
        <item x="64"/>
        <item x="19"/>
        <item x="77"/>
        <item x="17"/>
        <item x="83"/>
        <item x="33"/>
        <item x="27"/>
        <item x="18"/>
        <item x="65"/>
        <item x="78"/>
        <item x="73"/>
        <item x="49"/>
        <item x="66"/>
        <item x="34"/>
        <item x="15"/>
        <item x="81"/>
        <item x="69"/>
        <item x="11"/>
        <item x="1"/>
        <item x="45"/>
        <item x="20"/>
        <item x="3"/>
        <item x="4"/>
        <item x="16"/>
        <item x="82"/>
        <item x="41"/>
        <item x="67"/>
        <item x="13"/>
        <item x="28"/>
        <item x="87"/>
        <item x="21"/>
        <item x="22"/>
        <item x="85"/>
        <item x="23"/>
        <item x="88"/>
        <item x="89"/>
        <item t="default"/>
      </items>
    </pivotField>
    <pivotField showAll="0"/>
    <pivotField showAll="0"/>
    <pivotField showAll="0"/>
  </pivotFields>
  <rowFields count="2">
    <field x="8"/>
    <field x="0"/>
  </rowFields>
  <rowItems count="72">
    <i>
      <x v="2"/>
    </i>
    <i r="1">
      <x v="122"/>
    </i>
    <i r="1">
      <x v="104"/>
    </i>
    <i r="1">
      <x v="101"/>
    </i>
    <i r="1">
      <x v="13"/>
    </i>
    <i r="1">
      <x v="15"/>
    </i>
    <i r="1">
      <x v="120"/>
    </i>
    <i r="1">
      <x v="5"/>
    </i>
    <i r="1">
      <x v="22"/>
    </i>
    <i r="1">
      <x v="116"/>
    </i>
    <i r="1">
      <x v="40"/>
    </i>
    <i r="1">
      <x v="142"/>
    </i>
    <i r="1">
      <x v="52"/>
    </i>
    <i r="1">
      <x v="85"/>
    </i>
    <i r="1">
      <x v="113"/>
    </i>
    <i>
      <x v="10"/>
    </i>
    <i r="1">
      <x v="152"/>
    </i>
    <i r="1">
      <x v="167"/>
    </i>
    <i r="1">
      <x v="88"/>
    </i>
    <i r="1">
      <x v="63"/>
    </i>
    <i r="1">
      <x v="81"/>
    </i>
    <i r="1">
      <x v="92"/>
    </i>
    <i r="1">
      <x v="112"/>
    </i>
    <i r="1">
      <x v="17"/>
    </i>
    <i r="1">
      <x v="153"/>
    </i>
    <i r="1">
      <x v="29"/>
    </i>
    <i r="1">
      <x v="165"/>
    </i>
    <i>
      <x v="1"/>
    </i>
    <i r="1">
      <x v="115"/>
    </i>
    <i r="1">
      <x v="130"/>
    </i>
    <i r="1">
      <x v="117"/>
    </i>
    <i r="1">
      <x v="50"/>
    </i>
    <i r="1">
      <x v="53"/>
    </i>
    <i r="1">
      <x v="170"/>
    </i>
    <i r="1">
      <x v="157"/>
    </i>
    <i r="1">
      <x v="44"/>
    </i>
    <i r="1">
      <x v="49"/>
    </i>
    <i r="1">
      <x v="61"/>
    </i>
    <i>
      <x v="5"/>
    </i>
    <i r="1">
      <x v="133"/>
    </i>
    <i r="1">
      <x v="55"/>
    </i>
    <i r="1">
      <x v="20"/>
    </i>
    <i r="1">
      <x v="168"/>
    </i>
    <i r="1">
      <x v="65"/>
    </i>
    <i r="1">
      <x v="124"/>
    </i>
    <i r="1">
      <x v="129"/>
    </i>
    <i>
      <x v="12"/>
    </i>
    <i r="1">
      <x v="123"/>
    </i>
    <i r="1">
      <x v="77"/>
    </i>
    <i r="1">
      <x v="16"/>
    </i>
    <i r="1">
      <x v="162"/>
    </i>
    <i r="1">
      <x v="87"/>
    </i>
    <i r="1">
      <x v="60"/>
    </i>
    <i r="1">
      <x v="58"/>
    </i>
    <i>
      <x v="21"/>
    </i>
    <i r="1">
      <x v="166"/>
    </i>
    <i r="1">
      <x v="34"/>
    </i>
    <i r="1">
      <x v="38"/>
    </i>
    <i r="1">
      <x v="99"/>
    </i>
    <i r="1">
      <x v="139"/>
    </i>
    <i>
      <x v="25"/>
    </i>
    <i r="1">
      <x v="32"/>
    </i>
    <i r="1">
      <x v="41"/>
    </i>
    <i r="1">
      <x v="137"/>
    </i>
    <i r="1">
      <x v="72"/>
    </i>
    <i r="1">
      <x v="154"/>
    </i>
    <i>
      <x v="26"/>
    </i>
    <i r="1">
      <x v="110"/>
    </i>
    <i r="1">
      <x v="164"/>
    </i>
    <i r="1">
      <x v="75"/>
    </i>
    <i r="1">
      <x v="79"/>
    </i>
    <i t="grand">
      <x/>
    </i>
  </rowItems>
  <colFields count="1">
    <field x="-2"/>
  </colFields>
  <colItems count="2">
    <i>
      <x/>
    </i>
    <i i="1">
      <x v="1"/>
    </i>
  </colItems>
  <pageFields count="1">
    <pageField fld="7" hier="-1"/>
  </pageFields>
  <dataFields count="2">
    <dataField name="합계 : 65인치" fld="2" baseField="0" baseItem="0"/>
    <dataField name="합계 : 75인치" fld="3" baseField="0" baseItem="0"/>
  </dataFields>
  <formats count="11">
    <format dxfId="16">
      <pivotArea collapsedLevelsAreSubtotals="1" fieldPosition="0">
        <references count="1">
          <reference field="8" count="1">
            <x v="2"/>
          </reference>
        </references>
      </pivotArea>
    </format>
    <format dxfId="15">
      <pivotArea dataOnly="0" labelOnly="1" fieldPosition="0">
        <references count="1">
          <reference field="8" count="1">
            <x v="2"/>
          </reference>
        </references>
      </pivotArea>
    </format>
    <format dxfId="14">
      <pivotArea collapsedLevelsAreSubtotals="1" fieldPosition="0">
        <references count="1">
          <reference field="8" count="1">
            <x v="10"/>
          </reference>
        </references>
      </pivotArea>
    </format>
    <format dxfId="13">
      <pivotArea dataOnly="0" labelOnly="1" fieldPosition="0">
        <references count="1">
          <reference field="8" count="1">
            <x v="10"/>
          </reference>
        </references>
      </pivotArea>
    </format>
    <format dxfId="12">
      <pivotArea collapsedLevelsAreSubtotals="1" fieldPosition="0">
        <references count="1">
          <reference field="8" count="1">
            <x v="1"/>
          </reference>
        </references>
      </pivotArea>
    </format>
    <format dxfId="11">
      <pivotArea dataOnly="0" labelOnly="1" fieldPosition="0">
        <references count="1">
          <reference field="8" count="1">
            <x v="1"/>
          </reference>
        </references>
      </pivotArea>
    </format>
    <format dxfId="10">
      <pivotArea dataOnly="0" fieldPosition="0">
        <references count="1">
          <reference field="8" count="1">
            <x v="12"/>
          </reference>
        </references>
      </pivotArea>
    </format>
    <format dxfId="9">
      <pivotArea dataOnly="0" fieldPosition="0">
        <references count="1">
          <reference field="8" count="1">
            <x v="21"/>
          </reference>
        </references>
      </pivotArea>
    </format>
    <format dxfId="8">
      <pivotArea dataOnly="0" fieldPosition="0">
        <references count="1">
          <reference field="8" count="1">
            <x v="5"/>
          </reference>
        </references>
      </pivotArea>
    </format>
    <format dxfId="7">
      <pivotArea dataOnly="0" fieldPosition="0">
        <references count="1">
          <reference field="8" count="1">
            <x v="25"/>
          </reference>
        </references>
      </pivotArea>
    </format>
    <format dxfId="6">
      <pivotArea dataOnly="0" fieldPosition="0">
        <references count="1">
          <reference field="8" count="1">
            <x v="2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56E2DF2-5B5B-44E2-A24B-9718596F6D6A}" name="피벗 테이블6" cacheId="0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>
  <location ref="A1:C174" firstHeaderRow="0" firstDataRow="1" firstDataCol="1"/>
  <pivotFields count="13">
    <pivotField axis="axisRow" showAll="0" sortType="descending">
      <items count="173">
        <item x="112"/>
        <item x="125"/>
        <item x="147"/>
        <item x="130"/>
        <item x="127"/>
        <item x="50"/>
        <item x="144"/>
        <item x="117"/>
        <item x="83"/>
        <item x="151"/>
        <item x="167"/>
        <item x="110"/>
        <item x="35"/>
        <item x="60"/>
        <item x="142"/>
        <item x="59"/>
        <item x="87"/>
        <item x="74"/>
        <item x="98"/>
        <item x="141"/>
        <item x="67"/>
        <item x="116"/>
        <item x="52"/>
        <item x="86"/>
        <item x="18"/>
        <item x="118"/>
        <item x="32"/>
        <item x="101"/>
        <item x="163"/>
        <item x="80"/>
        <item x="3"/>
        <item x="7"/>
        <item x="156"/>
        <item x="9"/>
        <item x="132"/>
        <item x="17"/>
        <item x="29"/>
        <item x="108"/>
        <item x="134"/>
        <item x="129"/>
        <item x="55"/>
        <item x="157"/>
        <item x="149"/>
        <item x="114"/>
        <item x="39"/>
        <item x="105"/>
        <item x="106"/>
        <item x="169"/>
        <item x="6"/>
        <item x="48"/>
        <item x="43"/>
        <item x="5"/>
        <item x="53"/>
        <item x="42"/>
        <item x="11"/>
        <item x="63"/>
        <item x="145"/>
        <item x="96"/>
        <item x="90"/>
        <item x="168"/>
        <item x="93"/>
        <item x="40"/>
        <item x="165"/>
        <item x="77"/>
        <item x="22"/>
        <item x="66"/>
        <item x="85"/>
        <item x="128"/>
        <item x="162"/>
        <item x="122"/>
        <item x="148"/>
        <item x="123"/>
        <item x="154"/>
        <item x="95"/>
        <item x="111"/>
        <item x="161"/>
        <item x="152"/>
        <item x="92"/>
        <item x="121"/>
        <item x="158"/>
        <item x="81"/>
        <item x="71"/>
        <item x="146"/>
        <item x="20"/>
        <item x="37"/>
        <item x="51"/>
        <item x="33"/>
        <item x="88"/>
        <item x="72"/>
        <item x="1"/>
        <item x="138"/>
        <item x="14"/>
        <item x="79"/>
        <item x="124"/>
        <item x="34"/>
        <item x="16"/>
        <item x="25"/>
        <item x="36"/>
        <item x="26"/>
        <item x="133"/>
        <item x="137"/>
        <item x="49"/>
        <item x="31"/>
        <item x="109"/>
        <item x="61"/>
        <item x="119"/>
        <item x="120"/>
        <item x="103"/>
        <item x="100"/>
        <item x="15"/>
        <item x="159"/>
        <item x="139"/>
        <item x="78"/>
        <item x="58"/>
        <item x="27"/>
        <item x="45"/>
        <item x="54"/>
        <item x="41"/>
        <item x="107"/>
        <item x="21"/>
        <item x="56"/>
        <item x="104"/>
        <item x="57"/>
        <item x="91"/>
        <item x="68"/>
        <item x="94"/>
        <item x="30"/>
        <item x="97"/>
        <item x="12"/>
        <item x="64"/>
        <item x="44"/>
        <item x="10"/>
        <item x="38"/>
        <item x="69"/>
        <item x="126"/>
        <item x="13"/>
        <item x="19"/>
        <item x="155"/>
        <item x="102"/>
        <item x="131"/>
        <item x="4"/>
        <item x="143"/>
        <item x="62"/>
        <item x="2"/>
        <item x="136"/>
        <item x="113"/>
        <item x="170"/>
        <item x="0"/>
        <item x="164"/>
        <item x="140"/>
        <item x="24"/>
        <item x="23"/>
        <item x="76"/>
        <item x="75"/>
        <item x="153"/>
        <item x="99"/>
        <item x="150"/>
        <item x="46"/>
        <item x="28"/>
        <item x="8"/>
        <item x="82"/>
        <item x="84"/>
        <item x="89"/>
        <item x="166"/>
        <item x="160"/>
        <item x="70"/>
        <item x="135"/>
        <item x="73"/>
        <item x="65"/>
        <item x="115"/>
        <item x="47"/>
        <item x="171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/>
    <pivotField dataField="1" showAll="0"/>
    <pivotField dataField="1" showAll="0"/>
    <pivotField showAll="0"/>
    <pivotField showAll="0"/>
    <pivotField showAll="0"/>
    <pivotField showAll="0" sortType="descending">
      <items count="1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 sortType="descending">
      <items count="35">
        <item x="0"/>
        <item x="18"/>
        <item x="19"/>
        <item x="2"/>
        <item x="3"/>
        <item x="20"/>
        <item x="4"/>
        <item x="5"/>
        <item x="6"/>
        <item x="7"/>
        <item x="21"/>
        <item x="22"/>
        <item x="23"/>
        <item x="8"/>
        <item x="24"/>
        <item x="9"/>
        <item x="25"/>
        <item x="10"/>
        <item x="11"/>
        <item x="12"/>
        <item x="13"/>
        <item x="26"/>
        <item x="1"/>
        <item x="14"/>
        <item x="27"/>
        <item x="28"/>
        <item x="29"/>
        <item x="30"/>
        <item x="32"/>
        <item x="31"/>
        <item x="15"/>
        <item x="16"/>
        <item x="17"/>
        <item x="33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>
      <items count="91">
        <item x="50"/>
        <item x="0"/>
        <item x="51"/>
        <item x="52"/>
        <item x="24"/>
        <item x="31"/>
        <item x="70"/>
        <item x="53"/>
        <item x="5"/>
        <item x="38"/>
        <item x="74"/>
        <item x="54"/>
        <item x="55"/>
        <item x="6"/>
        <item x="32"/>
        <item x="7"/>
        <item x="14"/>
        <item x="46"/>
        <item x="79"/>
        <item x="8"/>
        <item x="25"/>
        <item x="75"/>
        <item x="35"/>
        <item x="36"/>
        <item x="71"/>
        <item x="9"/>
        <item x="56"/>
        <item x="39"/>
        <item x="40"/>
        <item x="42"/>
        <item x="2"/>
        <item x="80"/>
        <item x="57"/>
        <item x="43"/>
        <item x="58"/>
        <item x="47"/>
        <item x="29"/>
        <item x="59"/>
        <item x="76"/>
        <item x="72"/>
        <item x="37"/>
        <item x="12"/>
        <item x="26"/>
        <item x="48"/>
        <item x="44"/>
        <item x="60"/>
        <item x="84"/>
        <item x="86"/>
        <item x="61"/>
        <item x="62"/>
        <item x="63"/>
        <item x="30"/>
        <item x="68"/>
        <item x="10"/>
        <item x="64"/>
        <item x="19"/>
        <item x="77"/>
        <item x="17"/>
        <item x="83"/>
        <item x="33"/>
        <item x="27"/>
        <item x="18"/>
        <item x="65"/>
        <item x="78"/>
        <item x="73"/>
        <item x="49"/>
        <item x="66"/>
        <item x="34"/>
        <item x="15"/>
        <item x="81"/>
        <item x="69"/>
        <item x="11"/>
        <item x="1"/>
        <item x="45"/>
        <item x="20"/>
        <item x="3"/>
        <item x="4"/>
        <item x="16"/>
        <item x="82"/>
        <item x="41"/>
        <item x="67"/>
        <item x="13"/>
        <item x="28"/>
        <item x="87"/>
        <item x="21"/>
        <item x="22"/>
        <item x="85"/>
        <item x="23"/>
        <item x="88"/>
        <item x="89"/>
        <item t="default"/>
      </items>
    </pivotField>
    <pivotField showAll="0"/>
    <pivotField showAll="0"/>
    <pivotField showAll="0"/>
  </pivotFields>
  <rowFields count="1">
    <field x="0"/>
  </rowFields>
  <rowItems count="173">
    <i>
      <x v="152"/>
    </i>
    <i>
      <x v="95"/>
    </i>
    <i>
      <x v="125"/>
    </i>
    <i>
      <x v="2"/>
    </i>
    <i>
      <x v="111"/>
    </i>
    <i>
      <x v="4"/>
    </i>
    <i>
      <x v="136"/>
    </i>
    <i>
      <x v="6"/>
    </i>
    <i>
      <x v="88"/>
    </i>
    <i>
      <x v="7"/>
    </i>
    <i>
      <x v="104"/>
    </i>
    <i>
      <x v="10"/>
    </i>
    <i>
      <x v="120"/>
    </i>
    <i>
      <x v="11"/>
    </i>
    <i>
      <x v="131"/>
    </i>
    <i>
      <x v="13"/>
    </i>
    <i>
      <x v="146"/>
    </i>
    <i>
      <x v="14"/>
    </i>
    <i>
      <x v="160"/>
    </i>
    <i>
      <x v="15"/>
    </i>
    <i>
      <x v="92"/>
    </i>
    <i>
      <x v="18"/>
    </i>
    <i>
      <x v="100"/>
    </i>
    <i>
      <x v="23"/>
    </i>
    <i>
      <x v="106"/>
    </i>
    <i>
      <x v="24"/>
    </i>
    <i>
      <x v="117"/>
    </i>
    <i>
      <x v="25"/>
    </i>
    <i>
      <x v="122"/>
    </i>
    <i>
      <x v="26"/>
    </i>
    <i>
      <x v="128"/>
    </i>
    <i>
      <x v="27"/>
    </i>
    <i>
      <x v="133"/>
    </i>
    <i>
      <x v="28"/>
    </i>
    <i>
      <x v="143"/>
    </i>
    <i>
      <x v="30"/>
    </i>
    <i>
      <x v="149"/>
    </i>
    <i>
      <x v="32"/>
    </i>
    <i>
      <x v="156"/>
    </i>
    <i>
      <x v="33"/>
    </i>
    <i>
      <x v="166"/>
    </i>
    <i>
      <x v="34"/>
    </i>
    <i>
      <x v="91"/>
    </i>
    <i>
      <x v="41"/>
    </i>
    <i>
      <x v="93"/>
    </i>
    <i>
      <x v="43"/>
    </i>
    <i>
      <x v="97"/>
    </i>
    <i>
      <x v="45"/>
    </i>
    <i>
      <x v="101"/>
    </i>
    <i>
      <x v="46"/>
    </i>
    <i>
      <x v="105"/>
    </i>
    <i>
      <x v="50"/>
    </i>
    <i>
      <x v="110"/>
    </i>
    <i>
      <x v="51"/>
    </i>
    <i>
      <x v="115"/>
    </i>
    <i>
      <x v="53"/>
    </i>
    <i>
      <x v="119"/>
    </i>
    <i>
      <x v="55"/>
    </i>
    <i>
      <x v="121"/>
    </i>
    <i>
      <x v="62"/>
    </i>
    <i>
      <x v="123"/>
    </i>
    <i>
      <x v="63"/>
    </i>
    <i>
      <x v="127"/>
    </i>
    <i>
      <x v="64"/>
    </i>
    <i>
      <x v="130"/>
    </i>
    <i>
      <x v="66"/>
    </i>
    <i>
      <x v="132"/>
    </i>
    <i>
      <x v="67"/>
    </i>
    <i>
      <x v="134"/>
    </i>
    <i>
      <x v="68"/>
    </i>
    <i>
      <x v="141"/>
    </i>
    <i>
      <x v="70"/>
    </i>
    <i>
      <x v="145"/>
    </i>
    <i>
      <x v="71"/>
    </i>
    <i>
      <x v="148"/>
    </i>
    <i>
      <x v="74"/>
    </i>
    <i>
      <x v="150"/>
    </i>
    <i>
      <x v="76"/>
    </i>
    <i>
      <x v="155"/>
    </i>
    <i>
      <x v="77"/>
    </i>
    <i>
      <x v="158"/>
    </i>
    <i>
      <x v="81"/>
    </i>
    <i>
      <x v="163"/>
    </i>
    <i>
      <x v="82"/>
    </i>
    <i>
      <x v="167"/>
    </i>
    <i>
      <x v="170"/>
    </i>
    <i>
      <x/>
    </i>
    <i>
      <x v="142"/>
    </i>
    <i>
      <x v="19"/>
    </i>
    <i>
      <x v="151"/>
    </i>
    <i>
      <x v="107"/>
    </i>
    <i>
      <x v="38"/>
    </i>
    <i>
      <x v="108"/>
    </i>
    <i>
      <x v="17"/>
    </i>
    <i>
      <x v="109"/>
    </i>
    <i>
      <x v="99"/>
    </i>
    <i>
      <x v="39"/>
    </i>
    <i>
      <x v="164"/>
    </i>
    <i>
      <x v="40"/>
    </i>
    <i>
      <x v="140"/>
    </i>
    <i>
      <x v="112"/>
    </i>
    <i>
      <x v="144"/>
    </i>
    <i>
      <x v="114"/>
    </i>
    <i>
      <x v="94"/>
    </i>
    <i>
      <x v="69"/>
    </i>
    <i>
      <x v="153"/>
    </i>
    <i>
      <x v="116"/>
    </i>
    <i>
      <x v="5"/>
    </i>
    <i>
      <x v="22"/>
    </i>
    <i>
      <x v="162"/>
    </i>
    <i>
      <x v="118"/>
    </i>
    <i>
      <x v="65"/>
    </i>
    <i>
      <x v="3"/>
    </i>
    <i>
      <x v="137"/>
    </i>
    <i>
      <x v="72"/>
    </i>
    <i>
      <x v="16"/>
    </i>
    <i>
      <x v="44"/>
    </i>
    <i>
      <x v="90"/>
    </i>
    <i>
      <x v="75"/>
    </i>
    <i>
      <x v="54"/>
    </i>
    <i>
      <x v="12"/>
    </i>
    <i>
      <x v="56"/>
    </i>
    <i>
      <x v="124"/>
    </i>
    <i>
      <x v="57"/>
    </i>
    <i>
      <x v="1"/>
    </i>
    <i>
      <x v="96"/>
    </i>
    <i>
      <x v="126"/>
    </i>
    <i>
      <x v="59"/>
    </i>
    <i>
      <x v="78"/>
    </i>
    <i>
      <x v="157"/>
    </i>
    <i>
      <x v="79"/>
    </i>
    <i>
      <x v="159"/>
    </i>
    <i>
      <x v="80"/>
    </i>
    <i>
      <x v="161"/>
    </i>
    <i>
      <x v="8"/>
    </i>
    <i>
      <x v="102"/>
    </i>
    <i>
      <x v="9"/>
    </i>
    <i>
      <x v="20"/>
    </i>
    <i>
      <x v="83"/>
    </i>
    <i>
      <x v="168"/>
    </i>
    <i>
      <x v="169"/>
    </i>
    <i>
      <x v="52"/>
    </i>
    <i>
      <x v="87"/>
    </i>
    <i>
      <x v="85"/>
    </i>
    <i>
      <x v="49"/>
    </i>
    <i>
      <x v="42"/>
    </i>
    <i>
      <x v="35"/>
    </i>
    <i>
      <x v="21"/>
    </i>
    <i>
      <x v="171"/>
    </i>
    <i>
      <x v="84"/>
    </i>
    <i>
      <x v="135"/>
    </i>
    <i>
      <x v="147"/>
    </i>
    <i>
      <x v="165"/>
    </i>
    <i>
      <x v="103"/>
    </i>
    <i>
      <x v="98"/>
    </i>
    <i>
      <x v="47"/>
    </i>
    <i>
      <x v="61"/>
    </i>
    <i>
      <x v="86"/>
    </i>
    <i>
      <x v="113"/>
    </i>
    <i>
      <x v="58"/>
    </i>
    <i>
      <x v="31"/>
    </i>
    <i>
      <x v="48"/>
    </i>
    <i>
      <x v="138"/>
    </i>
    <i>
      <x v="89"/>
    </i>
    <i>
      <x v="139"/>
    </i>
    <i>
      <x v="154"/>
    </i>
    <i>
      <x v="36"/>
    </i>
    <i>
      <x v="129"/>
    </i>
    <i>
      <x v="37"/>
    </i>
    <i>
      <x v="73"/>
    </i>
    <i>
      <x v="29"/>
    </i>
    <i>
      <x v="60"/>
    </i>
    <i t="grand">
      <x/>
    </i>
  </rowItems>
  <colFields count="1">
    <field x="-2"/>
  </colFields>
  <colItems count="2">
    <i>
      <x/>
    </i>
    <i i="1">
      <x v="1"/>
    </i>
  </colItems>
  <dataFields count="2">
    <dataField name="합계 : 65인치" fld="2" baseField="0" baseItem="0"/>
    <dataField name="합계 : 75인치" fld="3" baseField="0" baseItem="0"/>
  </dataFields>
  <formats count="6">
    <format dxfId="5">
      <pivotArea collapsedLevelsAreSubtotals="1" fieldPosition="0">
        <references count="2">
          <reference field="4294967294" count="1" selected="0">
            <x v="1"/>
          </reference>
          <reference field="0" count="39">
            <x v="2"/>
            <x v="4"/>
            <x v="6"/>
            <x v="7"/>
            <x v="10"/>
            <x v="11"/>
            <x v="13"/>
            <x v="14"/>
            <x v="15"/>
            <x v="18"/>
            <x v="23"/>
            <x v="24"/>
            <x v="25"/>
            <x v="26"/>
            <x v="27"/>
            <x v="28"/>
            <x v="30"/>
            <x v="32"/>
            <x v="88"/>
            <x v="92"/>
            <x v="95"/>
            <x v="100"/>
            <x v="104"/>
            <x v="106"/>
            <x v="111"/>
            <x v="117"/>
            <x v="120"/>
            <x v="122"/>
            <x v="125"/>
            <x v="128"/>
            <x v="131"/>
            <x v="133"/>
            <x v="136"/>
            <x v="143"/>
            <x v="146"/>
            <x v="149"/>
            <x v="152"/>
            <x v="156"/>
            <x v="160"/>
          </reference>
        </references>
      </pivotArea>
    </format>
    <format dxfId="4">
      <pivotArea collapsedLevelsAreSubtotals="1" fieldPosition="0">
        <references count="2">
          <reference field="4294967294" count="1" selected="0">
            <x v="0"/>
          </reference>
          <reference field="0" count="57">
            <x v="1"/>
            <x v="3"/>
            <x v="5"/>
            <x v="8"/>
            <x v="9"/>
            <x v="12"/>
            <x v="16"/>
            <x v="17"/>
            <x v="19"/>
            <x v="20"/>
            <x v="22"/>
            <x v="38"/>
            <x v="39"/>
            <x v="40"/>
            <x v="44"/>
            <x v="49"/>
            <x v="52"/>
            <x v="54"/>
            <x v="56"/>
            <x v="57"/>
            <x v="59"/>
            <x v="65"/>
            <x v="69"/>
            <x v="72"/>
            <x v="75"/>
            <x v="78"/>
            <x v="79"/>
            <x v="80"/>
            <x v="83"/>
            <x v="85"/>
            <x v="87"/>
            <x v="90"/>
            <x v="94"/>
            <x v="96"/>
            <x v="99"/>
            <x v="102"/>
            <x v="107"/>
            <x v="108"/>
            <x v="109"/>
            <x v="112"/>
            <x v="114"/>
            <x v="116"/>
            <x v="118"/>
            <x v="124"/>
            <x v="126"/>
            <x v="137"/>
            <x v="140"/>
            <x v="144"/>
            <x v="151"/>
            <x v="153"/>
            <x v="157"/>
            <x v="159"/>
            <x v="161"/>
            <x v="162"/>
            <x v="164"/>
            <x v="168"/>
            <x v="169"/>
          </reference>
        </references>
      </pivotArea>
    </format>
    <format dxfId="3">
      <pivotArea collapsedLevelsAreSubtotals="1" fieldPosition="0">
        <references count="2">
          <reference field="4294967294" count="1" selected="0">
            <x v="0"/>
          </reference>
          <reference field="0" count="57">
            <x v="1"/>
            <x v="3"/>
            <x v="5"/>
            <x v="8"/>
            <x v="9"/>
            <x v="12"/>
            <x v="16"/>
            <x v="17"/>
            <x v="19"/>
            <x v="20"/>
            <x v="22"/>
            <x v="38"/>
            <x v="39"/>
            <x v="40"/>
            <x v="44"/>
            <x v="49"/>
            <x v="52"/>
            <x v="54"/>
            <x v="56"/>
            <x v="57"/>
            <x v="59"/>
            <x v="65"/>
            <x v="69"/>
            <x v="72"/>
            <x v="75"/>
            <x v="78"/>
            <x v="79"/>
            <x v="80"/>
            <x v="83"/>
            <x v="85"/>
            <x v="87"/>
            <x v="90"/>
            <x v="94"/>
            <x v="96"/>
            <x v="99"/>
            <x v="102"/>
            <x v="107"/>
            <x v="108"/>
            <x v="109"/>
            <x v="112"/>
            <x v="114"/>
            <x v="116"/>
            <x v="118"/>
            <x v="124"/>
            <x v="126"/>
            <x v="137"/>
            <x v="140"/>
            <x v="144"/>
            <x v="151"/>
            <x v="153"/>
            <x v="157"/>
            <x v="159"/>
            <x v="161"/>
            <x v="162"/>
            <x v="164"/>
            <x v="168"/>
            <x v="169"/>
          </reference>
        </references>
      </pivotArea>
    </format>
    <format dxfId="2">
      <pivotArea dataOnly="0" labelOnly="1" fieldPosition="0">
        <references count="1">
          <reference field="0" count="39">
            <x v="2"/>
            <x v="4"/>
            <x v="6"/>
            <x v="7"/>
            <x v="10"/>
            <x v="11"/>
            <x v="13"/>
            <x v="14"/>
            <x v="15"/>
            <x v="18"/>
            <x v="23"/>
            <x v="24"/>
            <x v="25"/>
            <x v="26"/>
            <x v="27"/>
            <x v="28"/>
            <x v="30"/>
            <x v="32"/>
            <x v="88"/>
            <x v="92"/>
            <x v="95"/>
            <x v="100"/>
            <x v="104"/>
            <x v="106"/>
            <x v="111"/>
            <x v="117"/>
            <x v="120"/>
            <x v="122"/>
            <x v="125"/>
            <x v="128"/>
            <x v="131"/>
            <x v="133"/>
            <x v="136"/>
            <x v="143"/>
            <x v="146"/>
            <x v="149"/>
            <x v="152"/>
            <x v="156"/>
            <x v="160"/>
          </reference>
        </references>
      </pivotArea>
    </format>
    <format dxfId="1">
      <pivotArea dataOnly="0" labelOnly="1" fieldPosition="0">
        <references count="1">
          <reference field="0" count="50">
            <x v="1"/>
            <x v="3"/>
            <x v="5"/>
            <x v="8"/>
            <x v="9"/>
            <x v="12"/>
            <x v="16"/>
            <x v="17"/>
            <x v="19"/>
            <x v="20"/>
            <x v="22"/>
            <x v="38"/>
            <x v="39"/>
            <x v="40"/>
            <x v="44"/>
            <x v="54"/>
            <x v="56"/>
            <x v="57"/>
            <x v="59"/>
            <x v="65"/>
            <x v="69"/>
            <x v="72"/>
            <x v="75"/>
            <x v="78"/>
            <x v="79"/>
            <x v="80"/>
            <x v="90"/>
            <x v="94"/>
            <x v="96"/>
            <x v="99"/>
            <x v="102"/>
            <x v="107"/>
            <x v="108"/>
            <x v="109"/>
            <x v="112"/>
            <x v="114"/>
            <x v="116"/>
            <x v="118"/>
            <x v="124"/>
            <x v="126"/>
            <x v="137"/>
            <x v="140"/>
            <x v="144"/>
            <x v="151"/>
            <x v="153"/>
            <x v="157"/>
            <x v="159"/>
            <x v="161"/>
            <x v="162"/>
            <x v="164"/>
          </reference>
        </references>
      </pivotArea>
    </format>
    <format dxfId="0">
      <pivotArea dataOnly="0" labelOnly="1" fieldPosition="0">
        <references count="1">
          <reference field="0" count="7">
            <x v="49"/>
            <x v="52"/>
            <x v="83"/>
            <x v="85"/>
            <x v="87"/>
            <x v="168"/>
            <x v="169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twoke@hanmail.net" TargetMode="External"/><Relationship Id="rId13" Type="http://schemas.openxmlformats.org/officeDocument/2006/relationships/hyperlink" Target="mailto:dongguk007@hanmail.net" TargetMode="External"/><Relationship Id="rId18" Type="http://schemas.openxmlformats.org/officeDocument/2006/relationships/hyperlink" Target="mailto:jacco68@hanmail.net" TargetMode="External"/><Relationship Id="rId26" Type="http://schemas.openxmlformats.org/officeDocument/2006/relationships/hyperlink" Target="mailto:samiljeonsan@hanmail.net" TargetMode="External"/><Relationship Id="rId3" Type="http://schemas.openxmlformats.org/officeDocument/2006/relationships/hyperlink" Target="mailto:lcy4127@naver.com" TargetMode="External"/><Relationship Id="rId21" Type="http://schemas.openxmlformats.org/officeDocument/2006/relationships/hyperlink" Target="mailto:top3368@hanmail.net" TargetMode="External"/><Relationship Id="rId7" Type="http://schemas.openxmlformats.org/officeDocument/2006/relationships/hyperlink" Target="mailto:anam@a-nam.net" TargetMode="External"/><Relationship Id="rId12" Type="http://schemas.openxmlformats.org/officeDocument/2006/relationships/hyperlink" Target="mailto:no371psk@naver.com" TargetMode="External"/><Relationship Id="rId17" Type="http://schemas.openxmlformats.org/officeDocument/2006/relationships/hyperlink" Target="mailto:luman7@luman.co.kr" TargetMode="External"/><Relationship Id="rId25" Type="http://schemas.openxmlformats.org/officeDocument/2006/relationships/hyperlink" Target="mailto:jacco68@hanmail.net" TargetMode="External"/><Relationship Id="rId2" Type="http://schemas.openxmlformats.org/officeDocument/2006/relationships/hyperlink" Target="mailto:ddm159@hanmail.net" TargetMode="External"/><Relationship Id="rId16" Type="http://schemas.openxmlformats.org/officeDocument/2006/relationships/hyperlink" Target="mailto:twoke@hanmail.net" TargetMode="External"/><Relationship Id="rId20" Type="http://schemas.openxmlformats.org/officeDocument/2006/relationships/hyperlink" Target="mailto:ywlee@daeyoung21.com" TargetMode="External"/><Relationship Id="rId1" Type="http://schemas.openxmlformats.org/officeDocument/2006/relationships/hyperlink" Target="mailto:dongguk007@hanmail.net" TargetMode="External"/><Relationship Id="rId6" Type="http://schemas.openxmlformats.org/officeDocument/2006/relationships/hyperlink" Target="mailto:ban9595@hanmail.net" TargetMode="External"/><Relationship Id="rId11" Type="http://schemas.openxmlformats.org/officeDocument/2006/relationships/hyperlink" Target="mailto:samiljeonsan@hanmail.net" TargetMode="External"/><Relationship Id="rId24" Type="http://schemas.openxmlformats.org/officeDocument/2006/relationships/hyperlink" Target="mailto:luman7@luman.co.kr" TargetMode="External"/><Relationship Id="rId5" Type="http://schemas.openxmlformats.org/officeDocument/2006/relationships/hyperlink" Target="mailto:ywlee@daeyoung21.com" TargetMode="External"/><Relationship Id="rId15" Type="http://schemas.openxmlformats.org/officeDocument/2006/relationships/hyperlink" Target="mailto:lcy4127@naver.com" TargetMode="External"/><Relationship Id="rId23" Type="http://schemas.openxmlformats.org/officeDocument/2006/relationships/hyperlink" Target="mailto:lcy4127@naver.com" TargetMode="External"/><Relationship Id="rId10" Type="http://schemas.openxmlformats.org/officeDocument/2006/relationships/hyperlink" Target="mailto:top3368@hanmail.net" TargetMode="External"/><Relationship Id="rId19" Type="http://schemas.openxmlformats.org/officeDocument/2006/relationships/hyperlink" Target="mailto:cik6789@naver.com" TargetMode="External"/><Relationship Id="rId4" Type="http://schemas.openxmlformats.org/officeDocument/2006/relationships/hyperlink" Target="mailto:bokyeong1@naver.com" TargetMode="External"/><Relationship Id="rId9" Type="http://schemas.openxmlformats.org/officeDocument/2006/relationships/hyperlink" Target="mailto:luman7@luman.co.kr" TargetMode="External"/><Relationship Id="rId14" Type="http://schemas.openxmlformats.org/officeDocument/2006/relationships/hyperlink" Target="mailto:ddm159@hanmail.net" TargetMode="External"/><Relationship Id="rId22" Type="http://schemas.openxmlformats.org/officeDocument/2006/relationships/hyperlink" Target="mailto:no371psk@naver.com" TargetMode="External"/><Relationship Id="rId27" Type="http://schemas.openxmlformats.org/officeDocument/2006/relationships/hyperlink" Target="mailto:anam@a-nam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D06DF-AC6E-484C-845B-AFEDEE79F5C8}">
  <dimension ref="A1:M189"/>
  <sheetViews>
    <sheetView showGridLines="0" topLeftCell="A178" workbookViewId="0">
      <selection activeCell="A202" sqref="A202"/>
    </sheetView>
  </sheetViews>
  <sheetFormatPr defaultRowHeight="16.5"/>
  <cols>
    <col min="1" max="1" width="35.875" style="8" bestFit="1" customWidth="1"/>
    <col min="2" max="2" width="13" style="9" bestFit="1" customWidth="1"/>
    <col min="3" max="7" width="13" style="9" customWidth="1"/>
    <col min="8" max="10" width="15.125" style="8" bestFit="1" customWidth="1"/>
    <col min="11" max="11" width="36.125" style="8" customWidth="1"/>
    <col min="12" max="12" width="51" style="8" bestFit="1" customWidth="1"/>
    <col min="13" max="13" width="54.125" style="8" bestFit="1" customWidth="1"/>
    <col min="14" max="16384" width="9" style="8"/>
  </cols>
  <sheetData>
    <row r="1" spans="1:13" s="9" customFormat="1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7" t="s">
        <v>698</v>
      </c>
      <c r="I1" s="17" t="s">
        <v>699</v>
      </c>
      <c r="J1" s="17" t="s">
        <v>700</v>
      </c>
      <c r="K1" s="17" t="s">
        <v>727</v>
      </c>
      <c r="L1" s="17" t="s">
        <v>7</v>
      </c>
      <c r="M1" s="17" t="s">
        <v>8</v>
      </c>
    </row>
    <row r="2" spans="1:13" s="9" customFormat="1">
      <c r="A2" s="12" t="s">
        <v>560</v>
      </c>
      <c r="B2" s="13" t="s">
        <v>561</v>
      </c>
      <c r="C2" s="12">
        <v>1</v>
      </c>
      <c r="D2" s="12"/>
      <c r="E2" s="13">
        <v>1</v>
      </c>
      <c r="F2" s="13"/>
      <c r="G2" s="13" t="s">
        <v>150</v>
      </c>
      <c r="H2" s="12" t="str">
        <f t="shared" ref="H2:H33" si="0">LEFT(L2,FIND(" ",L2)-1)</f>
        <v>강원특별자치도</v>
      </c>
      <c r="I2" s="12" t="str">
        <f t="shared" ref="I2:I33" si="1">TRIM(MID(L2,FIND(" ",L2)+1,FIND(" ",L2,FIND(" ",L2)+1)-FIND(" ",L2)-1))</f>
        <v>강릉시</v>
      </c>
      <c r="J2" s="12" t="s">
        <v>745</v>
      </c>
      <c r="K2" s="12" t="s">
        <v>735</v>
      </c>
      <c r="L2" s="12" t="s">
        <v>562</v>
      </c>
      <c r="M2" s="12" t="s">
        <v>563</v>
      </c>
    </row>
    <row r="3" spans="1:13" s="9" customFormat="1">
      <c r="A3" s="12" t="s">
        <v>148</v>
      </c>
      <c r="B3" s="13" t="s">
        <v>149</v>
      </c>
      <c r="C3" s="12">
        <v>1</v>
      </c>
      <c r="D3" s="12"/>
      <c r="E3" s="13">
        <v>1</v>
      </c>
      <c r="F3" s="13"/>
      <c r="G3" s="13" t="s">
        <v>150</v>
      </c>
      <c r="H3" s="12" t="str">
        <f t="shared" si="0"/>
        <v>강원특별자치도</v>
      </c>
      <c r="I3" s="12" t="str">
        <f t="shared" si="1"/>
        <v>원주시</v>
      </c>
      <c r="J3" s="12" t="s">
        <v>746</v>
      </c>
      <c r="K3" s="12" t="s">
        <v>736</v>
      </c>
      <c r="L3" s="12" t="s">
        <v>151</v>
      </c>
      <c r="M3" s="12" t="s">
        <v>152</v>
      </c>
    </row>
    <row r="4" spans="1:13" s="9" customFormat="1">
      <c r="A4" s="12" t="s">
        <v>148</v>
      </c>
      <c r="B4" s="13" t="s">
        <v>149</v>
      </c>
      <c r="C4" s="12">
        <v>1</v>
      </c>
      <c r="D4" s="12"/>
      <c r="E4" s="13">
        <v>1</v>
      </c>
      <c r="F4" s="13"/>
      <c r="G4" s="13" t="s">
        <v>150</v>
      </c>
      <c r="H4" s="12" t="str">
        <f t="shared" si="0"/>
        <v>강원특별자치도</v>
      </c>
      <c r="I4" s="12" t="str">
        <f t="shared" si="1"/>
        <v>원주시</v>
      </c>
      <c r="J4" s="12" t="s">
        <v>746</v>
      </c>
      <c r="K4" s="12" t="s">
        <v>742</v>
      </c>
      <c r="L4" s="12" t="s">
        <v>151</v>
      </c>
      <c r="M4" s="12" t="s">
        <v>152</v>
      </c>
    </row>
    <row r="5" spans="1:13">
      <c r="A5" s="12" t="s">
        <v>350</v>
      </c>
      <c r="B5" s="13" t="s">
        <v>351</v>
      </c>
      <c r="C5" s="12"/>
      <c r="D5" s="12">
        <v>2</v>
      </c>
      <c r="E5" s="13">
        <v>2</v>
      </c>
      <c r="F5" s="13"/>
      <c r="G5" s="13" t="s">
        <v>150</v>
      </c>
      <c r="H5" s="12" t="str">
        <f t="shared" si="0"/>
        <v>강원특별자치도</v>
      </c>
      <c r="I5" s="12" t="str">
        <f t="shared" si="1"/>
        <v>원주시</v>
      </c>
      <c r="J5" s="12" t="s">
        <v>753</v>
      </c>
      <c r="K5" s="12" t="s">
        <v>743</v>
      </c>
      <c r="L5" s="12" t="s">
        <v>352</v>
      </c>
      <c r="M5" s="12" t="s">
        <v>353</v>
      </c>
    </row>
    <row r="6" spans="1:13">
      <c r="A6" s="5" t="s">
        <v>216</v>
      </c>
      <c r="B6" s="6" t="s">
        <v>217</v>
      </c>
      <c r="C6" s="5"/>
      <c r="D6" s="5">
        <v>2</v>
      </c>
      <c r="E6" s="6">
        <v>2</v>
      </c>
      <c r="F6" s="6"/>
      <c r="G6" s="6" t="s">
        <v>24</v>
      </c>
      <c r="H6" s="5" t="str">
        <f t="shared" si="0"/>
        <v>경기도</v>
      </c>
      <c r="I6" s="5" t="str">
        <f t="shared" si="1"/>
        <v>고양시</v>
      </c>
      <c r="J6" s="5" t="s">
        <v>790</v>
      </c>
      <c r="K6" s="5" t="s">
        <v>793</v>
      </c>
      <c r="L6" s="5" t="s">
        <v>218</v>
      </c>
      <c r="M6" s="5" t="s">
        <v>219</v>
      </c>
    </row>
    <row r="7" spans="1:13">
      <c r="A7" s="5" t="s">
        <v>220</v>
      </c>
      <c r="B7" s="6" t="s">
        <v>221</v>
      </c>
      <c r="C7" s="5"/>
      <c r="D7" s="5">
        <v>1</v>
      </c>
      <c r="E7" s="6">
        <v>1</v>
      </c>
      <c r="F7" s="6"/>
      <c r="G7" s="6" t="s">
        <v>24</v>
      </c>
      <c r="H7" s="5" t="str">
        <f t="shared" si="0"/>
        <v>경기도</v>
      </c>
      <c r="I7" s="5" t="str">
        <f t="shared" si="1"/>
        <v>고양시</v>
      </c>
      <c r="J7" s="5" t="s">
        <v>790</v>
      </c>
      <c r="K7" s="5" t="s">
        <v>794</v>
      </c>
      <c r="L7" s="5" t="s">
        <v>222</v>
      </c>
      <c r="M7" s="5" t="s">
        <v>223</v>
      </c>
    </row>
    <row r="8" spans="1:13">
      <c r="A8" s="5" t="s">
        <v>390</v>
      </c>
      <c r="B8" s="6" t="s">
        <v>391</v>
      </c>
      <c r="C8" s="5"/>
      <c r="D8" s="5">
        <v>2</v>
      </c>
      <c r="E8" s="6">
        <v>2</v>
      </c>
      <c r="F8" s="6"/>
      <c r="G8" s="6" t="s">
        <v>24</v>
      </c>
      <c r="H8" s="5" t="str">
        <f t="shared" si="0"/>
        <v>경기도</v>
      </c>
      <c r="I8" s="5" t="str">
        <f t="shared" si="1"/>
        <v>고양시</v>
      </c>
      <c r="J8" s="5" t="s">
        <v>791</v>
      </c>
      <c r="K8" s="5" t="s">
        <v>795</v>
      </c>
      <c r="L8" s="5" t="s">
        <v>392</v>
      </c>
      <c r="M8" s="5" t="s">
        <v>393</v>
      </c>
    </row>
    <row r="9" spans="1:13">
      <c r="A9" s="5" t="s">
        <v>464</v>
      </c>
      <c r="B9" s="6" t="s">
        <v>465</v>
      </c>
      <c r="C9" s="5"/>
      <c r="D9" s="5">
        <v>2</v>
      </c>
      <c r="E9" s="6">
        <v>2</v>
      </c>
      <c r="F9" s="6"/>
      <c r="G9" s="6" t="s">
        <v>29</v>
      </c>
      <c r="H9" s="5" t="str">
        <f t="shared" si="0"/>
        <v>경기도</v>
      </c>
      <c r="I9" s="5" t="str">
        <f t="shared" si="1"/>
        <v>고양시</v>
      </c>
      <c r="J9" s="5" t="s">
        <v>792</v>
      </c>
      <c r="K9" s="5" t="s">
        <v>796</v>
      </c>
      <c r="L9" s="5" t="s">
        <v>466</v>
      </c>
      <c r="M9" s="5" t="s">
        <v>467</v>
      </c>
    </row>
    <row r="10" spans="1:13">
      <c r="A10" s="5" t="s">
        <v>518</v>
      </c>
      <c r="B10" s="6" t="s">
        <v>519</v>
      </c>
      <c r="C10" s="5">
        <v>2</v>
      </c>
      <c r="D10" s="5"/>
      <c r="E10" s="6"/>
      <c r="F10" s="6">
        <v>2</v>
      </c>
      <c r="G10" s="6" t="s">
        <v>24</v>
      </c>
      <c r="H10" s="5" t="str">
        <f t="shared" si="0"/>
        <v>경기도</v>
      </c>
      <c r="I10" s="5" t="str">
        <f t="shared" si="1"/>
        <v>고양시</v>
      </c>
      <c r="J10" s="5" t="s">
        <v>792</v>
      </c>
      <c r="K10" s="5" t="s">
        <v>797</v>
      </c>
      <c r="L10" s="5" t="s">
        <v>520</v>
      </c>
      <c r="M10" s="5" t="s">
        <v>521</v>
      </c>
    </row>
    <row r="11" spans="1:13">
      <c r="A11" s="5" t="s">
        <v>564</v>
      </c>
      <c r="B11" s="6" t="s">
        <v>565</v>
      </c>
      <c r="C11" s="5">
        <v>2</v>
      </c>
      <c r="D11" s="5"/>
      <c r="E11" s="6">
        <v>2</v>
      </c>
      <c r="F11" s="6"/>
      <c r="G11" s="6" t="s">
        <v>19</v>
      </c>
      <c r="H11" s="5" t="str">
        <f t="shared" si="0"/>
        <v>경기도</v>
      </c>
      <c r="I11" s="5" t="str">
        <f t="shared" si="1"/>
        <v>고양시</v>
      </c>
      <c r="J11" s="5" t="s">
        <v>792</v>
      </c>
      <c r="K11" s="5" t="s">
        <v>798</v>
      </c>
      <c r="L11" s="5" t="s">
        <v>566</v>
      </c>
      <c r="M11" s="5" t="s">
        <v>567</v>
      </c>
    </row>
    <row r="12" spans="1:13">
      <c r="A12" s="5" t="s">
        <v>596</v>
      </c>
      <c r="B12" s="6" t="s">
        <v>597</v>
      </c>
      <c r="C12" s="5"/>
      <c r="D12" s="5">
        <v>1</v>
      </c>
      <c r="E12" s="6">
        <v>1</v>
      </c>
      <c r="F12" s="6"/>
      <c r="G12" s="6" t="s">
        <v>19</v>
      </c>
      <c r="H12" s="5" t="str">
        <f t="shared" si="0"/>
        <v>경기도</v>
      </c>
      <c r="I12" s="5" t="str">
        <f t="shared" si="1"/>
        <v>고양시</v>
      </c>
      <c r="J12" s="5" t="s">
        <v>792</v>
      </c>
      <c r="K12" s="5" t="s">
        <v>800</v>
      </c>
      <c r="L12" s="5" t="s">
        <v>598</v>
      </c>
      <c r="M12" s="5" t="s">
        <v>599</v>
      </c>
    </row>
    <row r="13" spans="1:13">
      <c r="A13" s="5" t="s">
        <v>623</v>
      </c>
      <c r="B13" s="6" t="s">
        <v>624</v>
      </c>
      <c r="C13" s="5"/>
      <c r="D13" s="5">
        <v>1</v>
      </c>
      <c r="E13" s="6">
        <v>1</v>
      </c>
      <c r="F13" s="6"/>
      <c r="G13" s="6" t="s">
        <v>19</v>
      </c>
      <c r="H13" s="5" t="str">
        <f t="shared" si="0"/>
        <v>경기도</v>
      </c>
      <c r="I13" s="5" t="str">
        <f t="shared" si="1"/>
        <v>고양시</v>
      </c>
      <c r="J13" s="5" t="s">
        <v>791</v>
      </c>
      <c r="K13" s="5" t="s">
        <v>799</v>
      </c>
      <c r="L13" s="5" t="s">
        <v>625</v>
      </c>
      <c r="M13" s="5" t="s">
        <v>626</v>
      </c>
    </row>
    <row r="14" spans="1:13">
      <c r="A14" s="5" t="s">
        <v>690</v>
      </c>
      <c r="B14" s="6" t="s">
        <v>691</v>
      </c>
      <c r="C14" s="5"/>
      <c r="D14" s="5">
        <v>2</v>
      </c>
      <c r="E14" s="6">
        <v>2</v>
      </c>
      <c r="F14" s="6"/>
      <c r="G14" s="6" t="s">
        <v>19</v>
      </c>
      <c r="H14" s="5" t="str">
        <f t="shared" si="0"/>
        <v>경기도</v>
      </c>
      <c r="I14" s="5" t="str">
        <f t="shared" si="1"/>
        <v>고양시</v>
      </c>
      <c r="J14" s="5" t="s">
        <v>792</v>
      </c>
      <c r="K14" s="5" t="s">
        <v>801</v>
      </c>
      <c r="L14" s="5" t="s">
        <v>692</v>
      </c>
      <c r="M14" s="5" t="s">
        <v>693</v>
      </c>
    </row>
    <row r="15" spans="1:13">
      <c r="A15" s="5" t="s">
        <v>131</v>
      </c>
      <c r="B15" s="6" t="s">
        <v>132</v>
      </c>
      <c r="C15" s="5"/>
      <c r="D15" s="5">
        <v>2</v>
      </c>
      <c r="E15" s="6">
        <v>2</v>
      </c>
      <c r="F15" s="6"/>
      <c r="G15" s="6" t="s">
        <v>133</v>
      </c>
      <c r="H15" s="5" t="str">
        <f t="shared" si="0"/>
        <v>경기도</v>
      </c>
      <c r="I15" s="5" t="str">
        <f t="shared" si="1"/>
        <v>광명시</v>
      </c>
      <c r="J15" s="5" t="s">
        <v>802</v>
      </c>
      <c r="K15" s="5" t="s">
        <v>803</v>
      </c>
      <c r="L15" s="5" t="s">
        <v>134</v>
      </c>
      <c r="M15" s="5" t="s">
        <v>135</v>
      </c>
    </row>
    <row r="16" spans="1:13">
      <c r="A16" s="5" t="s">
        <v>346</v>
      </c>
      <c r="B16" s="6" t="s">
        <v>347</v>
      </c>
      <c r="C16" s="5">
        <v>3</v>
      </c>
      <c r="D16" s="5"/>
      <c r="E16" s="6">
        <v>3</v>
      </c>
      <c r="F16" s="6"/>
      <c r="G16" s="6" t="s">
        <v>34</v>
      </c>
      <c r="H16" s="5" t="str">
        <f t="shared" si="0"/>
        <v>경기도</v>
      </c>
      <c r="I16" s="5" t="str">
        <f t="shared" si="1"/>
        <v>구리시</v>
      </c>
      <c r="J16" s="5" t="s">
        <v>804</v>
      </c>
      <c r="K16" s="5" t="s">
        <v>805</v>
      </c>
      <c r="L16" s="5" t="s">
        <v>348</v>
      </c>
      <c r="M16" s="5" t="s">
        <v>349</v>
      </c>
    </row>
    <row r="17" spans="1:13">
      <c r="A17" s="5" t="s">
        <v>529</v>
      </c>
      <c r="B17" s="6" t="s">
        <v>530</v>
      </c>
      <c r="C17" s="5"/>
      <c r="D17" s="5">
        <v>2</v>
      </c>
      <c r="E17" s="6">
        <v>2</v>
      </c>
      <c r="F17" s="6"/>
      <c r="G17" s="6" t="s">
        <v>19</v>
      </c>
      <c r="H17" s="5" t="str">
        <f t="shared" si="0"/>
        <v>경기도</v>
      </c>
      <c r="I17" s="5" t="str">
        <f t="shared" si="1"/>
        <v>군포시</v>
      </c>
      <c r="J17" s="5" t="s">
        <v>806</v>
      </c>
      <c r="K17" s="5" t="s">
        <v>807</v>
      </c>
      <c r="L17" s="5" t="s">
        <v>531</v>
      </c>
      <c r="M17" s="5" t="s">
        <v>532</v>
      </c>
    </row>
    <row r="18" spans="1:13">
      <c r="A18" s="5" t="s">
        <v>322</v>
      </c>
      <c r="B18" s="6" t="s">
        <v>323</v>
      </c>
      <c r="C18" s="5"/>
      <c r="D18" s="5">
        <v>1</v>
      </c>
      <c r="E18" s="6">
        <v>1</v>
      </c>
      <c r="F18" s="6"/>
      <c r="G18" s="6" t="s">
        <v>19</v>
      </c>
      <c r="H18" s="5" t="str">
        <f t="shared" si="0"/>
        <v>경기도</v>
      </c>
      <c r="I18" s="5" t="str">
        <f t="shared" si="1"/>
        <v>김포시</v>
      </c>
      <c r="J18" s="5" t="s">
        <v>808</v>
      </c>
      <c r="K18" s="5" t="s">
        <v>809</v>
      </c>
      <c r="L18" s="5" t="s">
        <v>324</v>
      </c>
      <c r="M18" s="5" t="s">
        <v>325</v>
      </c>
    </row>
    <row r="19" spans="1:13">
      <c r="A19" s="5" t="s">
        <v>232</v>
      </c>
      <c r="B19" s="6" t="s">
        <v>233</v>
      </c>
      <c r="C19" s="5"/>
      <c r="D19" s="5">
        <v>2</v>
      </c>
      <c r="E19" s="6">
        <v>2</v>
      </c>
      <c r="F19" s="6"/>
      <c r="G19" s="6" t="s">
        <v>34</v>
      </c>
      <c r="H19" s="5" t="str">
        <f t="shared" si="0"/>
        <v>경기도</v>
      </c>
      <c r="I19" s="5" t="str">
        <f t="shared" si="1"/>
        <v>남양주시</v>
      </c>
      <c r="J19" s="5" t="s">
        <v>810</v>
      </c>
      <c r="K19" s="5" t="s">
        <v>811</v>
      </c>
      <c r="L19" s="5" t="s">
        <v>234</v>
      </c>
      <c r="M19" s="5" t="s">
        <v>235</v>
      </c>
    </row>
    <row r="20" spans="1:13">
      <c r="A20" s="5" t="s">
        <v>374</v>
      </c>
      <c r="B20" s="6" t="s">
        <v>375</v>
      </c>
      <c r="C20" s="5">
        <v>2</v>
      </c>
      <c r="D20" s="5"/>
      <c r="E20" s="6">
        <v>2</v>
      </c>
      <c r="F20" s="6"/>
      <c r="G20" s="6" t="s">
        <v>701</v>
      </c>
      <c r="H20" s="5" t="str">
        <f t="shared" si="0"/>
        <v>경기도</v>
      </c>
      <c r="I20" s="5" t="str">
        <f t="shared" si="1"/>
        <v>남양주시</v>
      </c>
      <c r="J20" s="5" t="s">
        <v>810</v>
      </c>
      <c r="K20" s="5" t="s">
        <v>812</v>
      </c>
      <c r="L20" s="5" t="s">
        <v>376</v>
      </c>
      <c r="M20" s="5" t="s">
        <v>377</v>
      </c>
    </row>
    <row r="21" spans="1:13">
      <c r="A21" s="5" t="s">
        <v>90</v>
      </c>
      <c r="B21" s="6" t="s">
        <v>91</v>
      </c>
      <c r="C21" s="5"/>
      <c r="D21" s="5">
        <v>2</v>
      </c>
      <c r="E21" s="6">
        <v>2</v>
      </c>
      <c r="F21" s="6"/>
      <c r="G21" s="6" t="s">
        <v>19</v>
      </c>
      <c r="H21" s="5" t="str">
        <f t="shared" si="0"/>
        <v>경기도</v>
      </c>
      <c r="I21" s="5" t="str">
        <f t="shared" si="1"/>
        <v>부천시</v>
      </c>
      <c r="J21" s="5" t="s">
        <v>813</v>
      </c>
      <c r="K21" s="5" t="s">
        <v>815</v>
      </c>
      <c r="L21" s="5" t="s">
        <v>92</v>
      </c>
      <c r="M21" s="5" t="s">
        <v>93</v>
      </c>
    </row>
    <row r="22" spans="1:13">
      <c r="A22" s="5" t="s">
        <v>98</v>
      </c>
      <c r="B22" s="6" t="s">
        <v>99</v>
      </c>
      <c r="C22" s="5"/>
      <c r="D22" s="5">
        <v>2</v>
      </c>
      <c r="E22" s="6">
        <v>2</v>
      </c>
      <c r="F22" s="6"/>
      <c r="G22" s="6" t="s">
        <v>19</v>
      </c>
      <c r="H22" s="5" t="str">
        <f t="shared" si="0"/>
        <v>경기도</v>
      </c>
      <c r="I22" s="5" t="str">
        <f t="shared" si="1"/>
        <v>부천시</v>
      </c>
      <c r="J22" s="5" t="s">
        <v>814</v>
      </c>
      <c r="K22" s="5" t="s">
        <v>817</v>
      </c>
      <c r="L22" s="5" t="s">
        <v>100</v>
      </c>
      <c r="M22" s="5" t="s">
        <v>101</v>
      </c>
    </row>
    <row r="23" spans="1:13">
      <c r="A23" s="5" t="s">
        <v>208</v>
      </c>
      <c r="B23" s="6" t="s">
        <v>209</v>
      </c>
      <c r="C23" s="5"/>
      <c r="D23" s="5">
        <v>1</v>
      </c>
      <c r="E23" s="6">
        <v>1</v>
      </c>
      <c r="F23" s="6"/>
      <c r="G23" s="6" t="s">
        <v>19</v>
      </c>
      <c r="H23" s="5" t="str">
        <f t="shared" si="0"/>
        <v>경기도</v>
      </c>
      <c r="I23" s="5" t="str">
        <f t="shared" si="1"/>
        <v>부천시</v>
      </c>
      <c r="J23" s="5" t="s">
        <v>814</v>
      </c>
      <c r="K23" s="5" t="s">
        <v>816</v>
      </c>
      <c r="L23" s="5" t="s">
        <v>210</v>
      </c>
      <c r="M23" s="5" t="s">
        <v>211</v>
      </c>
    </row>
    <row r="24" spans="1:13">
      <c r="A24" s="5" t="s">
        <v>208</v>
      </c>
      <c r="B24" s="6" t="s">
        <v>209</v>
      </c>
      <c r="C24" s="5">
        <v>1</v>
      </c>
      <c r="D24" s="5"/>
      <c r="E24" s="6">
        <v>1</v>
      </c>
      <c r="F24" s="6"/>
      <c r="G24" s="6" t="s">
        <v>19</v>
      </c>
      <c r="H24" s="5" t="str">
        <f t="shared" si="0"/>
        <v>경기도</v>
      </c>
      <c r="I24" s="5" t="str">
        <f t="shared" si="1"/>
        <v>부천시</v>
      </c>
      <c r="J24" s="5" t="s">
        <v>814</v>
      </c>
      <c r="K24" s="5" t="s">
        <v>816</v>
      </c>
      <c r="L24" s="5" t="s">
        <v>210</v>
      </c>
      <c r="M24" s="5" t="s">
        <v>211</v>
      </c>
    </row>
    <row r="25" spans="1:13">
      <c r="A25" s="5" t="s">
        <v>413</v>
      </c>
      <c r="B25" s="6" t="s">
        <v>414</v>
      </c>
      <c r="C25" s="5"/>
      <c r="D25" s="5">
        <v>2</v>
      </c>
      <c r="E25" s="6">
        <v>2</v>
      </c>
      <c r="F25" s="6"/>
      <c r="G25" s="6" t="s">
        <v>19</v>
      </c>
      <c r="H25" s="5" t="str">
        <f t="shared" si="0"/>
        <v>경기도</v>
      </c>
      <c r="I25" s="5" t="str">
        <f t="shared" si="1"/>
        <v>부천시</v>
      </c>
      <c r="J25" s="5" t="s">
        <v>814</v>
      </c>
      <c r="K25" s="5" t="s">
        <v>818</v>
      </c>
      <c r="L25" s="5" t="s">
        <v>415</v>
      </c>
      <c r="M25" s="5" t="s">
        <v>416</v>
      </c>
    </row>
    <row r="26" spans="1:13">
      <c r="A26" s="5" t="s">
        <v>674</v>
      </c>
      <c r="B26" s="6" t="s">
        <v>675</v>
      </c>
      <c r="C26" s="5"/>
      <c r="D26" s="5">
        <v>2</v>
      </c>
      <c r="E26" s="6">
        <v>2</v>
      </c>
      <c r="F26" s="6"/>
      <c r="G26" s="6" t="s">
        <v>19</v>
      </c>
      <c r="H26" s="5" t="str">
        <f t="shared" si="0"/>
        <v>경기도</v>
      </c>
      <c r="I26" s="5" t="str">
        <f t="shared" si="1"/>
        <v>부천시</v>
      </c>
      <c r="J26" s="5" t="s">
        <v>814</v>
      </c>
      <c r="K26" s="5" t="s">
        <v>819</v>
      </c>
      <c r="L26" s="5" t="s">
        <v>676</v>
      </c>
      <c r="M26" s="5" t="s">
        <v>677</v>
      </c>
    </row>
    <row r="27" spans="1:13">
      <c r="A27" s="5" t="s">
        <v>268</v>
      </c>
      <c r="B27" s="6" t="s">
        <v>269</v>
      </c>
      <c r="C27" s="5"/>
      <c r="D27" s="5">
        <v>2</v>
      </c>
      <c r="E27" s="6">
        <v>2</v>
      </c>
      <c r="F27" s="6"/>
      <c r="G27" s="6" t="s">
        <v>19</v>
      </c>
      <c r="H27" s="5" t="str">
        <f t="shared" si="0"/>
        <v>경기도</v>
      </c>
      <c r="I27" s="5" t="str">
        <f t="shared" si="1"/>
        <v>성남시</v>
      </c>
      <c r="J27" s="5" t="s">
        <v>820</v>
      </c>
      <c r="K27" s="5" t="s">
        <v>831</v>
      </c>
      <c r="L27" s="5" t="s">
        <v>270</v>
      </c>
      <c r="M27" s="5" t="s">
        <v>271</v>
      </c>
    </row>
    <row r="28" spans="1:13">
      <c r="A28" s="5" t="s">
        <v>544</v>
      </c>
      <c r="B28" s="6" t="s">
        <v>545</v>
      </c>
      <c r="C28" s="5">
        <v>1</v>
      </c>
      <c r="D28" s="5"/>
      <c r="E28" s="6">
        <v>1</v>
      </c>
      <c r="F28" s="6"/>
      <c r="G28" s="6" t="s">
        <v>701</v>
      </c>
      <c r="H28" s="5" t="str">
        <f t="shared" si="0"/>
        <v>경기도</v>
      </c>
      <c r="I28" s="5" t="str">
        <f t="shared" si="1"/>
        <v>성남시</v>
      </c>
      <c r="J28" s="5" t="s">
        <v>821</v>
      </c>
      <c r="K28" s="5" t="s">
        <v>830</v>
      </c>
      <c r="L28" s="5" t="s">
        <v>546</v>
      </c>
      <c r="M28" s="5" t="s">
        <v>547</v>
      </c>
    </row>
    <row r="29" spans="1:13">
      <c r="A29" s="5" t="s">
        <v>544</v>
      </c>
      <c r="B29" s="6" t="s">
        <v>545</v>
      </c>
      <c r="C29" s="5"/>
      <c r="D29" s="5">
        <v>1</v>
      </c>
      <c r="E29" s="6">
        <v>1</v>
      </c>
      <c r="F29" s="6"/>
      <c r="G29" s="6" t="s">
        <v>701</v>
      </c>
      <c r="H29" s="5" t="str">
        <f t="shared" si="0"/>
        <v>경기도</v>
      </c>
      <c r="I29" s="5" t="str">
        <f t="shared" si="1"/>
        <v>성남시</v>
      </c>
      <c r="J29" s="5" t="s">
        <v>821</v>
      </c>
      <c r="K29" s="5" t="s">
        <v>830</v>
      </c>
      <c r="L29" s="5" t="s">
        <v>546</v>
      </c>
      <c r="M29" s="5" t="s">
        <v>547</v>
      </c>
    </row>
    <row r="30" spans="1:13">
      <c r="A30" s="5" t="s">
        <v>123</v>
      </c>
      <c r="B30" s="6" t="s">
        <v>124</v>
      </c>
      <c r="C30" s="5">
        <v>1</v>
      </c>
      <c r="D30" s="5"/>
      <c r="E30" s="6">
        <v>1</v>
      </c>
      <c r="F30" s="6"/>
      <c r="G30" s="6" t="s">
        <v>24</v>
      </c>
      <c r="H30" s="5" t="str">
        <f t="shared" si="0"/>
        <v>경기도</v>
      </c>
      <c r="I30" s="5" t="str">
        <f t="shared" si="1"/>
        <v>수원시</v>
      </c>
      <c r="J30" s="5" t="s">
        <v>822</v>
      </c>
      <c r="K30" s="5" t="s">
        <v>991</v>
      </c>
      <c r="L30" s="5" t="s">
        <v>125</v>
      </c>
      <c r="M30" s="5" t="s">
        <v>126</v>
      </c>
    </row>
    <row r="31" spans="1:13">
      <c r="A31" s="5" t="s">
        <v>338</v>
      </c>
      <c r="B31" s="6" t="s">
        <v>339</v>
      </c>
      <c r="C31" s="5"/>
      <c r="D31" s="5">
        <v>1</v>
      </c>
      <c r="E31" s="6">
        <v>1</v>
      </c>
      <c r="F31" s="6"/>
      <c r="G31" s="6" t="s">
        <v>24</v>
      </c>
      <c r="H31" s="5" t="str">
        <f t="shared" si="0"/>
        <v>경기도</v>
      </c>
      <c r="I31" s="5" t="str">
        <f t="shared" si="1"/>
        <v>수원시</v>
      </c>
      <c r="J31" s="5" t="s">
        <v>825</v>
      </c>
      <c r="K31" s="5" t="s">
        <v>829</v>
      </c>
      <c r="L31" s="5" t="s">
        <v>340</v>
      </c>
      <c r="M31" s="5" t="s">
        <v>341</v>
      </c>
    </row>
    <row r="32" spans="1:13">
      <c r="A32" s="5" t="s">
        <v>338</v>
      </c>
      <c r="B32" s="6" t="s">
        <v>339</v>
      </c>
      <c r="C32" s="5">
        <v>1</v>
      </c>
      <c r="D32" s="5"/>
      <c r="E32" s="6">
        <v>1</v>
      </c>
      <c r="F32" s="6"/>
      <c r="G32" s="6" t="s">
        <v>24</v>
      </c>
      <c r="H32" s="5" t="str">
        <f t="shared" si="0"/>
        <v>경기도</v>
      </c>
      <c r="I32" s="5" t="str">
        <f t="shared" si="1"/>
        <v>수원시</v>
      </c>
      <c r="J32" s="5" t="s">
        <v>825</v>
      </c>
      <c r="K32" s="5" t="s">
        <v>829</v>
      </c>
      <c r="L32" s="5" t="s">
        <v>340</v>
      </c>
      <c r="M32" s="5" t="s">
        <v>341</v>
      </c>
    </row>
    <row r="33" spans="1:13">
      <c r="A33" s="5" t="s">
        <v>627</v>
      </c>
      <c r="B33" s="6" t="s">
        <v>628</v>
      </c>
      <c r="C33" s="5"/>
      <c r="D33" s="5">
        <v>1</v>
      </c>
      <c r="E33" s="6">
        <v>1</v>
      </c>
      <c r="F33" s="6"/>
      <c r="G33" s="6" t="s">
        <v>24</v>
      </c>
      <c r="H33" s="5" t="str">
        <f t="shared" si="0"/>
        <v>경기도</v>
      </c>
      <c r="I33" s="5" t="str">
        <f t="shared" si="1"/>
        <v>수원시</v>
      </c>
      <c r="J33" s="5" t="s">
        <v>826</v>
      </c>
      <c r="K33" s="5" t="s">
        <v>828</v>
      </c>
      <c r="L33" s="5" t="s">
        <v>629</v>
      </c>
      <c r="M33" s="5" t="s">
        <v>630</v>
      </c>
    </row>
    <row r="34" spans="1:13">
      <c r="A34" s="14" t="s">
        <v>17</v>
      </c>
      <c r="B34" s="6" t="s">
        <v>18</v>
      </c>
      <c r="C34" s="11"/>
      <c r="D34" s="11">
        <v>1</v>
      </c>
      <c r="E34" s="11">
        <v>1</v>
      </c>
      <c r="F34" s="11"/>
      <c r="G34" s="11" t="s">
        <v>19</v>
      </c>
      <c r="H34" s="5" t="str">
        <f t="shared" ref="H34:H65" si="2">LEFT(L34,FIND(" ",L34)-1)</f>
        <v>경기도</v>
      </c>
      <c r="I34" s="5" t="str">
        <f t="shared" ref="I34:I65" si="3">TRIM(MID(L34,FIND(" ",L34)+1,FIND(" ",L34,FIND(" ",L34)+1)-FIND(" ",L34)-1))</f>
        <v>시흥시</v>
      </c>
      <c r="J34" s="5" t="s">
        <v>827</v>
      </c>
      <c r="K34" s="5" t="s">
        <v>729</v>
      </c>
      <c r="L34" s="14" t="s">
        <v>20</v>
      </c>
      <c r="M34" s="14" t="s">
        <v>21</v>
      </c>
    </row>
    <row r="35" spans="1:13">
      <c r="A35" s="5" t="s">
        <v>417</v>
      </c>
      <c r="B35" s="6" t="s">
        <v>18</v>
      </c>
      <c r="C35" s="5"/>
      <c r="D35" s="5">
        <v>1</v>
      </c>
      <c r="E35" s="6">
        <v>1</v>
      </c>
      <c r="F35" s="6"/>
      <c r="G35" s="6" t="s">
        <v>418</v>
      </c>
      <c r="H35" s="5" t="str">
        <f t="shared" si="2"/>
        <v>경기도</v>
      </c>
      <c r="I35" s="5" t="str">
        <f t="shared" si="3"/>
        <v>시흥시</v>
      </c>
      <c r="J35" s="5" t="s">
        <v>827</v>
      </c>
      <c r="K35" s="5" t="s">
        <v>729</v>
      </c>
      <c r="L35" s="5" t="s">
        <v>20</v>
      </c>
      <c r="M35" s="5" t="s">
        <v>21</v>
      </c>
    </row>
    <row r="36" spans="1:13">
      <c r="A36" s="5" t="s">
        <v>635</v>
      </c>
      <c r="B36" s="6" t="s">
        <v>636</v>
      </c>
      <c r="C36" s="5">
        <v>1</v>
      </c>
      <c r="D36" s="5"/>
      <c r="E36" s="6"/>
      <c r="F36" s="6">
        <v>1</v>
      </c>
      <c r="G36" s="6" t="s">
        <v>59</v>
      </c>
      <c r="H36" s="5" t="str">
        <f t="shared" si="2"/>
        <v>경기도</v>
      </c>
      <c r="I36" s="5" t="str">
        <f t="shared" si="3"/>
        <v>양주시</v>
      </c>
      <c r="J36" s="5" t="s">
        <v>832</v>
      </c>
      <c r="K36" s="5" t="s">
        <v>833</v>
      </c>
      <c r="L36" s="5" t="s">
        <v>637</v>
      </c>
      <c r="M36" s="5" t="s">
        <v>638</v>
      </c>
    </row>
    <row r="37" spans="1:13">
      <c r="A37" s="5" t="s">
        <v>161</v>
      </c>
      <c r="B37" s="6" t="s">
        <v>162</v>
      </c>
      <c r="C37" s="5"/>
      <c r="D37" s="5">
        <v>1</v>
      </c>
      <c r="E37" s="6">
        <v>1</v>
      </c>
      <c r="F37" s="6"/>
      <c r="G37" s="6" t="s">
        <v>701</v>
      </c>
      <c r="H37" s="5" t="str">
        <f t="shared" si="2"/>
        <v>경기도</v>
      </c>
      <c r="I37" s="5" t="str">
        <f t="shared" si="3"/>
        <v>용인시</v>
      </c>
      <c r="J37" s="5" t="s">
        <v>834</v>
      </c>
      <c r="K37" s="5" t="s">
        <v>835</v>
      </c>
      <c r="L37" s="5" t="s">
        <v>163</v>
      </c>
      <c r="M37" s="5" t="s">
        <v>164</v>
      </c>
    </row>
    <row r="38" spans="1:13">
      <c r="A38" s="5" t="s">
        <v>283</v>
      </c>
      <c r="B38" s="6" t="s">
        <v>284</v>
      </c>
      <c r="C38" s="5"/>
      <c r="D38" s="5">
        <v>1</v>
      </c>
      <c r="E38" s="6">
        <v>1</v>
      </c>
      <c r="F38" s="6"/>
      <c r="G38" s="6" t="s">
        <v>24</v>
      </c>
      <c r="H38" s="5" t="str">
        <f t="shared" si="2"/>
        <v>경기도</v>
      </c>
      <c r="I38" s="5" t="str">
        <f t="shared" si="3"/>
        <v>용인시</v>
      </c>
      <c r="J38" s="5" t="s">
        <v>834</v>
      </c>
      <c r="K38" s="5" t="s">
        <v>836</v>
      </c>
      <c r="L38" s="5" t="s">
        <v>285</v>
      </c>
      <c r="M38" s="5" t="s">
        <v>286</v>
      </c>
    </row>
    <row r="39" spans="1:13">
      <c r="A39" s="5" t="s">
        <v>66</v>
      </c>
      <c r="B39" s="6" t="s">
        <v>67</v>
      </c>
      <c r="C39" s="5"/>
      <c r="D39" s="5">
        <v>2</v>
      </c>
      <c r="E39" s="6">
        <v>2</v>
      </c>
      <c r="F39" s="6"/>
      <c r="G39" s="6" t="s">
        <v>59</v>
      </c>
      <c r="H39" s="5" t="str">
        <f t="shared" si="2"/>
        <v>경기도</v>
      </c>
      <c r="I39" s="5" t="str">
        <f t="shared" si="3"/>
        <v>의정부시</v>
      </c>
      <c r="J39" s="5" t="s">
        <v>837</v>
      </c>
      <c r="K39" s="5" t="s">
        <v>838</v>
      </c>
      <c r="L39" s="5" t="s">
        <v>68</v>
      </c>
      <c r="M39" s="5" t="s">
        <v>69</v>
      </c>
    </row>
    <row r="40" spans="1:13">
      <c r="A40" s="5" t="s">
        <v>37</v>
      </c>
      <c r="B40" s="6" t="s">
        <v>38</v>
      </c>
      <c r="C40" s="5">
        <v>2</v>
      </c>
      <c r="D40" s="5"/>
      <c r="E40" s="6"/>
      <c r="F40" s="6">
        <v>2</v>
      </c>
      <c r="G40" s="6" t="s">
        <v>34</v>
      </c>
      <c r="H40" s="5" t="str">
        <f t="shared" si="2"/>
        <v>경기도</v>
      </c>
      <c r="I40" s="5" t="str">
        <f t="shared" si="3"/>
        <v>파주시</v>
      </c>
      <c r="J40" s="5" t="s">
        <v>839</v>
      </c>
      <c r="K40" s="5" t="s">
        <v>840</v>
      </c>
      <c r="L40" s="5" t="s">
        <v>39</v>
      </c>
      <c r="M40" s="5" t="s">
        <v>40</v>
      </c>
    </row>
    <row r="41" spans="1:13">
      <c r="A41" s="5" t="s">
        <v>78</v>
      </c>
      <c r="B41" s="6" t="s">
        <v>79</v>
      </c>
      <c r="C41" s="5"/>
      <c r="D41" s="5">
        <v>1</v>
      </c>
      <c r="E41" s="6"/>
      <c r="F41" s="6">
        <v>1</v>
      </c>
      <c r="G41" s="6" t="s">
        <v>24</v>
      </c>
      <c r="H41" s="5" t="str">
        <f t="shared" si="2"/>
        <v>경기도</v>
      </c>
      <c r="I41" s="5" t="str">
        <f t="shared" si="3"/>
        <v>평택시</v>
      </c>
      <c r="J41" s="5" t="s">
        <v>841</v>
      </c>
      <c r="K41" s="5" t="s">
        <v>842</v>
      </c>
      <c r="L41" s="5" t="s">
        <v>80</v>
      </c>
      <c r="M41" s="5" t="s">
        <v>81</v>
      </c>
    </row>
    <row r="42" spans="1:13">
      <c r="A42" s="5" t="s">
        <v>94</v>
      </c>
      <c r="B42" s="6" t="s">
        <v>95</v>
      </c>
      <c r="C42" s="5"/>
      <c r="D42" s="5">
        <v>1</v>
      </c>
      <c r="E42" s="6">
        <v>1</v>
      </c>
      <c r="F42" s="6"/>
      <c r="G42" s="6" t="s">
        <v>59</v>
      </c>
      <c r="H42" s="5" t="str">
        <f t="shared" si="2"/>
        <v>경기도</v>
      </c>
      <c r="I42" s="5" t="str">
        <f t="shared" si="3"/>
        <v>화성시</v>
      </c>
      <c r="J42" s="5" t="s">
        <v>843</v>
      </c>
      <c r="K42" s="5" t="s">
        <v>844</v>
      </c>
      <c r="L42" s="5" t="s">
        <v>96</v>
      </c>
      <c r="M42" s="5" t="s">
        <v>97</v>
      </c>
    </row>
    <row r="43" spans="1:13">
      <c r="A43" s="5" t="s">
        <v>212</v>
      </c>
      <c r="B43" s="6" t="s">
        <v>213</v>
      </c>
      <c r="C43" s="5"/>
      <c r="D43" s="5">
        <v>2</v>
      </c>
      <c r="E43" s="6">
        <v>2</v>
      </c>
      <c r="F43" s="6"/>
      <c r="G43" s="6" t="s">
        <v>701</v>
      </c>
      <c r="H43" s="5" t="str">
        <f t="shared" si="2"/>
        <v>경기도</v>
      </c>
      <c r="I43" s="5" t="str">
        <f t="shared" si="3"/>
        <v>화성시</v>
      </c>
      <c r="J43" s="5" t="s">
        <v>843</v>
      </c>
      <c r="K43" s="5" t="s">
        <v>845</v>
      </c>
      <c r="L43" s="5" t="s">
        <v>214</v>
      </c>
      <c r="M43" s="5" t="s">
        <v>215</v>
      </c>
    </row>
    <row r="44" spans="1:13">
      <c r="A44" s="5" t="s">
        <v>252</v>
      </c>
      <c r="B44" s="6" t="s">
        <v>253</v>
      </c>
      <c r="C44" s="5">
        <v>2</v>
      </c>
      <c r="D44" s="5"/>
      <c r="E44" s="6">
        <v>2</v>
      </c>
      <c r="F44" s="6"/>
      <c r="G44" s="6" t="s">
        <v>59</v>
      </c>
      <c r="H44" s="5" t="str">
        <f t="shared" si="2"/>
        <v>경기도</v>
      </c>
      <c r="I44" s="5" t="str">
        <f t="shared" si="3"/>
        <v>화성시</v>
      </c>
      <c r="J44" s="5" t="s">
        <v>843</v>
      </c>
      <c r="K44" s="5" t="s">
        <v>846</v>
      </c>
      <c r="L44" s="5" t="s">
        <v>254</v>
      </c>
      <c r="M44" s="5" t="s">
        <v>255</v>
      </c>
    </row>
    <row r="45" spans="1:13">
      <c r="A45" s="5" t="s">
        <v>525</v>
      </c>
      <c r="B45" s="6" t="s">
        <v>526</v>
      </c>
      <c r="C45" s="5"/>
      <c r="D45" s="5">
        <v>2</v>
      </c>
      <c r="E45" s="6">
        <v>2</v>
      </c>
      <c r="F45" s="6"/>
      <c r="G45" s="6" t="s">
        <v>59</v>
      </c>
      <c r="H45" s="5" t="str">
        <f t="shared" si="2"/>
        <v>경기도</v>
      </c>
      <c r="I45" s="5" t="str">
        <f t="shared" si="3"/>
        <v>화성시</v>
      </c>
      <c r="J45" s="5" t="s">
        <v>843</v>
      </c>
      <c r="K45" s="5" t="s">
        <v>847</v>
      </c>
      <c r="L45" s="5" t="s">
        <v>527</v>
      </c>
      <c r="M45" s="5" t="s">
        <v>528</v>
      </c>
    </row>
    <row r="46" spans="1:13">
      <c r="A46" s="5" t="s">
        <v>541</v>
      </c>
      <c r="B46" s="6" t="s">
        <v>542</v>
      </c>
      <c r="C46" s="5"/>
      <c r="D46" s="5">
        <v>1</v>
      </c>
      <c r="E46" s="6"/>
      <c r="F46" s="6">
        <v>1</v>
      </c>
      <c r="G46" s="6" t="s">
        <v>19</v>
      </c>
      <c r="H46" s="5" t="str">
        <f t="shared" si="2"/>
        <v>경상남도</v>
      </c>
      <c r="I46" s="5" t="str">
        <f t="shared" si="3"/>
        <v>거창군</v>
      </c>
      <c r="J46" s="5" t="s">
        <v>848</v>
      </c>
      <c r="K46" s="5" t="s">
        <v>849</v>
      </c>
      <c r="L46" s="5" t="s">
        <v>543</v>
      </c>
      <c r="M46" s="5" t="s">
        <v>176</v>
      </c>
    </row>
    <row r="47" spans="1:13">
      <c r="A47" s="5" t="s">
        <v>144</v>
      </c>
      <c r="B47" s="6" t="s">
        <v>145</v>
      </c>
      <c r="C47" s="5">
        <v>2</v>
      </c>
      <c r="D47" s="5"/>
      <c r="E47" s="6">
        <v>2</v>
      </c>
      <c r="F47" s="6"/>
      <c r="G47" s="6" t="s">
        <v>29</v>
      </c>
      <c r="H47" s="5" t="str">
        <f t="shared" si="2"/>
        <v>경상남도</v>
      </c>
      <c r="I47" s="5" t="str">
        <f t="shared" si="3"/>
        <v>김해시</v>
      </c>
      <c r="J47" s="5" t="s">
        <v>850</v>
      </c>
      <c r="K47" s="5" t="s">
        <v>851</v>
      </c>
      <c r="L47" s="5" t="s">
        <v>146</v>
      </c>
      <c r="M47" s="5" t="s">
        <v>147</v>
      </c>
    </row>
    <row r="48" spans="1:13">
      <c r="A48" s="5" t="s">
        <v>386</v>
      </c>
      <c r="B48" s="6" t="s">
        <v>387</v>
      </c>
      <c r="C48" s="5"/>
      <c r="D48" s="5">
        <v>1</v>
      </c>
      <c r="E48" s="6">
        <v>1</v>
      </c>
      <c r="F48" s="6"/>
      <c r="G48" s="6" t="s">
        <v>29</v>
      </c>
      <c r="H48" s="5" t="str">
        <f t="shared" si="2"/>
        <v>경상남도</v>
      </c>
      <c r="I48" s="5" t="str">
        <f t="shared" si="3"/>
        <v>김해시</v>
      </c>
      <c r="J48" s="5" t="s">
        <v>850</v>
      </c>
      <c r="K48" s="5" t="s">
        <v>852</v>
      </c>
      <c r="L48" s="5" t="s">
        <v>388</v>
      </c>
      <c r="M48" s="5" t="s">
        <v>389</v>
      </c>
    </row>
    <row r="49" spans="1:13">
      <c r="A49" s="5" t="s">
        <v>386</v>
      </c>
      <c r="B49" s="6" t="s">
        <v>387</v>
      </c>
      <c r="C49" s="5"/>
      <c r="D49" s="5">
        <v>1</v>
      </c>
      <c r="E49" s="6">
        <v>1</v>
      </c>
      <c r="F49" s="6"/>
      <c r="G49" s="6" t="s">
        <v>29</v>
      </c>
      <c r="H49" s="5" t="str">
        <f t="shared" si="2"/>
        <v>경상남도</v>
      </c>
      <c r="I49" s="5" t="str">
        <f t="shared" si="3"/>
        <v>김해시</v>
      </c>
      <c r="J49" s="5" t="s">
        <v>850</v>
      </c>
      <c r="K49" s="5" t="s">
        <v>852</v>
      </c>
      <c r="L49" s="5" t="s">
        <v>388</v>
      </c>
      <c r="M49" s="5" t="s">
        <v>389</v>
      </c>
    </row>
    <row r="50" spans="1:13">
      <c r="A50" s="5" t="s">
        <v>552</v>
      </c>
      <c r="B50" s="6" t="s">
        <v>553</v>
      </c>
      <c r="C50" s="5"/>
      <c r="D50" s="5">
        <v>2</v>
      </c>
      <c r="E50" s="6">
        <v>2</v>
      </c>
      <c r="F50" s="6"/>
      <c r="G50" s="6" t="s">
        <v>29</v>
      </c>
      <c r="H50" s="5" t="str">
        <f t="shared" si="2"/>
        <v>경상남도</v>
      </c>
      <c r="I50" s="5" t="str">
        <f t="shared" si="3"/>
        <v>김해시</v>
      </c>
      <c r="J50" s="5" t="s">
        <v>850</v>
      </c>
      <c r="K50" s="5" t="s">
        <v>853</v>
      </c>
      <c r="L50" s="5" t="s">
        <v>554</v>
      </c>
      <c r="M50" s="5" t="s">
        <v>555</v>
      </c>
    </row>
    <row r="51" spans="1:13">
      <c r="A51" s="5" t="s">
        <v>435</v>
      </c>
      <c r="B51" s="6" t="s">
        <v>436</v>
      </c>
      <c r="C51" s="5"/>
      <c r="D51" s="5">
        <v>2</v>
      </c>
      <c r="E51" s="6"/>
      <c r="F51" s="6">
        <v>2</v>
      </c>
      <c r="G51" s="6" t="s">
        <v>19</v>
      </c>
      <c r="H51" s="5" t="str">
        <f t="shared" si="2"/>
        <v>경상남도</v>
      </c>
      <c r="I51" s="5" t="str">
        <f t="shared" si="3"/>
        <v>사천시</v>
      </c>
      <c r="J51" s="5" t="s">
        <v>854</v>
      </c>
      <c r="K51" s="5" t="s">
        <v>855</v>
      </c>
      <c r="L51" s="5" t="s">
        <v>437</v>
      </c>
      <c r="M51" s="5" t="s">
        <v>56</v>
      </c>
    </row>
    <row r="52" spans="1:13">
      <c r="A52" s="5" t="s">
        <v>507</v>
      </c>
      <c r="B52" s="6" t="s">
        <v>508</v>
      </c>
      <c r="C52" s="5"/>
      <c r="D52" s="5">
        <v>2</v>
      </c>
      <c r="E52" s="6">
        <v>2</v>
      </c>
      <c r="F52" s="6"/>
      <c r="G52" s="6" t="s">
        <v>29</v>
      </c>
      <c r="H52" s="5" t="str">
        <f t="shared" si="2"/>
        <v>경상남도</v>
      </c>
      <c r="I52" s="5" t="str">
        <f t="shared" si="3"/>
        <v>양산시</v>
      </c>
      <c r="J52" s="5" t="s">
        <v>856</v>
      </c>
      <c r="K52" s="5" t="s">
        <v>857</v>
      </c>
      <c r="L52" s="5" t="s">
        <v>509</v>
      </c>
      <c r="M52" s="5" t="s">
        <v>510</v>
      </c>
    </row>
    <row r="53" spans="1:13">
      <c r="A53" s="5" t="s">
        <v>556</v>
      </c>
      <c r="B53" s="6" t="s">
        <v>557</v>
      </c>
      <c r="C53" s="5"/>
      <c r="D53" s="5">
        <v>2</v>
      </c>
      <c r="E53" s="6">
        <v>2</v>
      </c>
      <c r="F53" s="6"/>
      <c r="G53" s="6" t="s">
        <v>29</v>
      </c>
      <c r="H53" s="5" t="str">
        <f t="shared" si="2"/>
        <v>경상남도</v>
      </c>
      <c r="I53" s="5" t="str">
        <f t="shared" si="3"/>
        <v>양산시</v>
      </c>
      <c r="J53" s="5" t="s">
        <v>856</v>
      </c>
      <c r="K53" s="5" t="s">
        <v>858</v>
      </c>
      <c r="L53" s="5" t="s">
        <v>558</v>
      </c>
      <c r="M53" s="5" t="s">
        <v>559</v>
      </c>
    </row>
    <row r="54" spans="1:13">
      <c r="A54" s="5" t="s">
        <v>153</v>
      </c>
      <c r="B54" s="6" t="s">
        <v>154</v>
      </c>
      <c r="C54" s="5"/>
      <c r="D54" s="5">
        <v>1</v>
      </c>
      <c r="E54" s="6"/>
      <c r="F54" s="6">
        <v>1</v>
      </c>
      <c r="G54" s="6" t="s">
        <v>19</v>
      </c>
      <c r="H54" s="5" t="str">
        <f t="shared" si="2"/>
        <v>경상남도</v>
      </c>
      <c r="I54" s="5" t="str">
        <f t="shared" si="3"/>
        <v>진주시</v>
      </c>
      <c r="J54" s="5" t="s">
        <v>859</v>
      </c>
      <c r="K54" s="5" t="s">
        <v>860</v>
      </c>
      <c r="L54" s="5" t="s">
        <v>155</v>
      </c>
      <c r="M54" s="5" t="s">
        <v>156</v>
      </c>
    </row>
    <row r="55" spans="1:13">
      <c r="A55" s="5" t="s">
        <v>45</v>
      </c>
      <c r="B55" s="6" t="s">
        <v>46</v>
      </c>
      <c r="C55" s="5">
        <v>1</v>
      </c>
      <c r="D55" s="5"/>
      <c r="E55" s="6">
        <v>1</v>
      </c>
      <c r="F55" s="6"/>
      <c r="G55" s="6" t="s">
        <v>29</v>
      </c>
      <c r="H55" s="5" t="str">
        <f t="shared" si="2"/>
        <v>경상남도</v>
      </c>
      <c r="I55" s="5" t="str">
        <f t="shared" si="3"/>
        <v>창원시</v>
      </c>
      <c r="J55" s="5" t="s">
        <v>861</v>
      </c>
      <c r="K55" s="5" t="s">
        <v>864</v>
      </c>
      <c r="L55" s="5" t="s">
        <v>47</v>
      </c>
      <c r="M55" s="5" t="s">
        <v>48</v>
      </c>
    </row>
    <row r="56" spans="1:13">
      <c r="A56" s="5" t="s">
        <v>204</v>
      </c>
      <c r="B56" s="6" t="s">
        <v>205</v>
      </c>
      <c r="C56" s="5"/>
      <c r="D56" s="5">
        <v>1</v>
      </c>
      <c r="E56" s="6">
        <v>1</v>
      </c>
      <c r="F56" s="6"/>
      <c r="G56" s="6" t="s">
        <v>29</v>
      </c>
      <c r="H56" s="5" t="str">
        <f t="shared" si="2"/>
        <v>경상남도</v>
      </c>
      <c r="I56" s="5" t="str">
        <f t="shared" si="3"/>
        <v>창원시</v>
      </c>
      <c r="J56" s="5" t="s">
        <v>863</v>
      </c>
      <c r="K56" s="5" t="s">
        <v>865</v>
      </c>
      <c r="L56" s="5" t="s">
        <v>206</v>
      </c>
      <c r="M56" s="5" t="s">
        <v>207</v>
      </c>
    </row>
    <row r="57" spans="1:13">
      <c r="A57" s="5" t="s">
        <v>204</v>
      </c>
      <c r="B57" s="6" t="s">
        <v>205</v>
      </c>
      <c r="C57" s="5"/>
      <c r="D57" s="5">
        <v>1</v>
      </c>
      <c r="E57" s="6">
        <v>1</v>
      </c>
      <c r="F57" s="6"/>
      <c r="G57" s="6" t="s">
        <v>29</v>
      </c>
      <c r="H57" s="5" t="str">
        <f t="shared" si="2"/>
        <v>경상남도</v>
      </c>
      <c r="I57" s="5" t="str">
        <f t="shared" si="3"/>
        <v>창원시</v>
      </c>
      <c r="J57" s="5" t="s">
        <v>863</v>
      </c>
      <c r="K57" s="5" t="s">
        <v>865</v>
      </c>
      <c r="L57" s="5" t="s">
        <v>206</v>
      </c>
      <c r="M57" s="5" t="s">
        <v>207</v>
      </c>
    </row>
    <row r="58" spans="1:13">
      <c r="A58" s="5" t="s">
        <v>27</v>
      </c>
      <c r="B58" s="6" t="s">
        <v>28</v>
      </c>
      <c r="C58" s="5"/>
      <c r="D58" s="5">
        <v>2</v>
      </c>
      <c r="E58" s="6">
        <v>2</v>
      </c>
      <c r="F58" s="6"/>
      <c r="G58" s="6" t="s">
        <v>29</v>
      </c>
      <c r="H58" s="5" t="str">
        <f t="shared" si="2"/>
        <v>경상북도</v>
      </c>
      <c r="I58" s="5" t="str">
        <f t="shared" si="3"/>
        <v>경산시</v>
      </c>
      <c r="J58" s="5" t="s">
        <v>866</v>
      </c>
      <c r="K58" s="5" t="s">
        <v>870</v>
      </c>
      <c r="L58" s="5" t="s">
        <v>30</v>
      </c>
      <c r="M58" s="5" t="s">
        <v>31</v>
      </c>
    </row>
    <row r="59" spans="1:13">
      <c r="A59" s="5" t="s">
        <v>173</v>
      </c>
      <c r="B59" s="6" t="s">
        <v>174</v>
      </c>
      <c r="C59" s="5"/>
      <c r="D59" s="5">
        <v>1</v>
      </c>
      <c r="E59" s="6">
        <v>1</v>
      </c>
      <c r="F59" s="6"/>
      <c r="G59" s="6" t="s">
        <v>29</v>
      </c>
      <c r="H59" s="5" t="str">
        <f t="shared" si="2"/>
        <v>경상북도</v>
      </c>
      <c r="I59" s="5" t="str">
        <f t="shared" si="3"/>
        <v>경산시</v>
      </c>
      <c r="J59" s="5" t="s">
        <v>866</v>
      </c>
      <c r="K59" s="5" t="s">
        <v>869</v>
      </c>
      <c r="L59" s="5" t="s">
        <v>175</v>
      </c>
      <c r="M59" s="5" t="s">
        <v>176</v>
      </c>
    </row>
    <row r="60" spans="1:13">
      <c r="A60" s="5" t="s">
        <v>302</v>
      </c>
      <c r="B60" s="6" t="s">
        <v>303</v>
      </c>
      <c r="C60" s="5"/>
      <c r="D60" s="5">
        <v>1</v>
      </c>
      <c r="E60" s="6">
        <v>1</v>
      </c>
      <c r="F60" s="6"/>
      <c r="G60" s="6" t="s">
        <v>29</v>
      </c>
      <c r="H60" s="5" t="str">
        <f t="shared" si="2"/>
        <v>경상북도</v>
      </c>
      <c r="I60" s="5" t="str">
        <f t="shared" si="3"/>
        <v>경산시</v>
      </c>
      <c r="J60" s="5" t="s">
        <v>866</v>
      </c>
      <c r="K60" s="5" t="s">
        <v>868</v>
      </c>
      <c r="L60" s="5" t="s">
        <v>304</v>
      </c>
      <c r="M60" s="5" t="s">
        <v>305</v>
      </c>
    </row>
    <row r="61" spans="1:13">
      <c r="A61" s="5" t="s">
        <v>394</v>
      </c>
      <c r="B61" s="6" t="s">
        <v>395</v>
      </c>
      <c r="C61" s="5"/>
      <c r="D61" s="5">
        <v>1</v>
      </c>
      <c r="E61" s="6">
        <v>1</v>
      </c>
      <c r="F61" s="6"/>
      <c r="G61" s="6" t="s">
        <v>29</v>
      </c>
      <c r="H61" s="5" t="str">
        <f t="shared" si="2"/>
        <v>경상북도</v>
      </c>
      <c r="I61" s="5" t="str">
        <f t="shared" si="3"/>
        <v>경산시</v>
      </c>
      <c r="J61" s="5" t="s">
        <v>866</v>
      </c>
      <c r="K61" s="5" t="s">
        <v>867</v>
      </c>
      <c r="L61" s="5" t="s">
        <v>396</v>
      </c>
      <c r="M61" s="5" t="s">
        <v>56</v>
      </c>
    </row>
    <row r="62" spans="1:13">
      <c r="A62" s="5" t="s">
        <v>600</v>
      </c>
      <c r="B62" s="6" t="s">
        <v>601</v>
      </c>
      <c r="C62" s="5"/>
      <c r="D62" s="5">
        <v>1</v>
      </c>
      <c r="E62" s="6">
        <v>1</v>
      </c>
      <c r="F62" s="6"/>
      <c r="G62" s="6" t="s">
        <v>29</v>
      </c>
      <c r="H62" s="5" t="str">
        <f t="shared" si="2"/>
        <v>경상북도</v>
      </c>
      <c r="I62" s="5" t="str">
        <f t="shared" si="3"/>
        <v>경산시</v>
      </c>
      <c r="J62" s="5" t="s">
        <v>866</v>
      </c>
      <c r="K62" s="5" t="s">
        <v>871</v>
      </c>
      <c r="L62" s="5" t="s">
        <v>602</v>
      </c>
      <c r="M62" s="5" t="s">
        <v>603</v>
      </c>
    </row>
    <row r="63" spans="1:13">
      <c r="A63" s="5" t="s">
        <v>370</v>
      </c>
      <c r="B63" s="6" t="s">
        <v>371</v>
      </c>
      <c r="C63" s="5"/>
      <c r="D63" s="5">
        <v>1</v>
      </c>
      <c r="E63" s="6">
        <v>1</v>
      </c>
      <c r="F63" s="6"/>
      <c r="G63" s="6" t="s">
        <v>29</v>
      </c>
      <c r="H63" s="5" t="str">
        <f t="shared" si="2"/>
        <v>경상북도</v>
      </c>
      <c r="I63" s="5" t="str">
        <f t="shared" si="3"/>
        <v>구미시</v>
      </c>
      <c r="J63" s="5" t="s">
        <v>872</v>
      </c>
      <c r="K63" s="5" t="s">
        <v>873</v>
      </c>
      <c r="L63" s="5" t="s">
        <v>372</v>
      </c>
      <c r="M63" s="5" t="s">
        <v>373</v>
      </c>
    </row>
    <row r="64" spans="1:13">
      <c r="A64" s="5" t="s">
        <v>604</v>
      </c>
      <c r="B64" s="6" t="s">
        <v>605</v>
      </c>
      <c r="C64" s="5"/>
      <c r="D64" s="5">
        <v>1</v>
      </c>
      <c r="E64" s="6">
        <v>1</v>
      </c>
      <c r="F64" s="6"/>
      <c r="G64" s="6" t="s">
        <v>29</v>
      </c>
      <c r="H64" s="5" t="str">
        <f t="shared" si="2"/>
        <v>경상북도</v>
      </c>
      <c r="I64" s="5" t="str">
        <f t="shared" si="3"/>
        <v>안동시</v>
      </c>
      <c r="J64" s="5" t="s">
        <v>874</v>
      </c>
      <c r="K64" s="5" t="s">
        <v>878</v>
      </c>
      <c r="L64" s="5" t="s">
        <v>606</v>
      </c>
      <c r="M64" s="5" t="s">
        <v>607</v>
      </c>
    </row>
    <row r="65" spans="1:13">
      <c r="A65" s="5" t="s">
        <v>576</v>
      </c>
      <c r="B65" s="6" t="s">
        <v>577</v>
      </c>
      <c r="C65" s="5"/>
      <c r="D65" s="5">
        <v>2</v>
      </c>
      <c r="E65" s="6">
        <v>2</v>
      </c>
      <c r="F65" s="6"/>
      <c r="G65" s="6" t="s">
        <v>29</v>
      </c>
      <c r="H65" s="5" t="str">
        <f t="shared" si="2"/>
        <v>경상북도</v>
      </c>
      <c r="I65" s="5" t="str">
        <f t="shared" si="3"/>
        <v>영주시</v>
      </c>
      <c r="J65" s="5" t="s">
        <v>875</v>
      </c>
      <c r="K65" s="5" t="s">
        <v>876</v>
      </c>
      <c r="L65" s="5" t="s">
        <v>578</v>
      </c>
      <c r="M65" s="5" t="s">
        <v>579</v>
      </c>
    </row>
    <row r="66" spans="1:13">
      <c r="A66" s="5" t="s">
        <v>639</v>
      </c>
      <c r="B66" s="6" t="s">
        <v>640</v>
      </c>
      <c r="C66" s="5"/>
      <c r="D66" s="5">
        <v>2</v>
      </c>
      <c r="E66" s="6">
        <v>2</v>
      </c>
      <c r="F66" s="6"/>
      <c r="G66" s="6" t="s">
        <v>29</v>
      </c>
      <c r="H66" s="5" t="str">
        <f t="shared" ref="H66:H97" si="4">LEFT(L66,FIND(" ",L66)-1)</f>
        <v>경상북도</v>
      </c>
      <c r="I66" s="5" t="str">
        <f t="shared" ref="I66:I91" si="5">TRIM(MID(L66,FIND(" ",L66)+1,FIND(" ",L66,FIND(" ",L66)+1)-FIND(" ",L66)-1))</f>
        <v>영주시</v>
      </c>
      <c r="J66" s="5" t="s">
        <v>875</v>
      </c>
      <c r="K66" s="5" t="s">
        <v>877</v>
      </c>
      <c r="L66" s="5" t="s">
        <v>641</v>
      </c>
      <c r="M66" s="5" t="s">
        <v>642</v>
      </c>
    </row>
    <row r="67" spans="1:13">
      <c r="A67" s="5" t="s">
        <v>70</v>
      </c>
      <c r="B67" s="6" t="s">
        <v>71</v>
      </c>
      <c r="C67" s="5">
        <v>1</v>
      </c>
      <c r="D67" s="5"/>
      <c r="E67" s="6">
        <v>1</v>
      </c>
      <c r="F67" s="6"/>
      <c r="G67" s="6" t="s">
        <v>29</v>
      </c>
      <c r="H67" s="5" t="str">
        <f t="shared" si="4"/>
        <v>경상북도</v>
      </c>
      <c r="I67" s="5" t="str">
        <f t="shared" si="5"/>
        <v>포항시</v>
      </c>
      <c r="J67" s="5" t="s">
        <v>880</v>
      </c>
      <c r="K67" s="5" t="s">
        <v>883</v>
      </c>
      <c r="L67" s="5" t="s">
        <v>72</v>
      </c>
      <c r="M67" s="5" t="s">
        <v>73</v>
      </c>
    </row>
    <row r="68" spans="1:13">
      <c r="A68" s="5" t="s">
        <v>82</v>
      </c>
      <c r="B68" s="6" t="s">
        <v>83</v>
      </c>
      <c r="C68" s="5"/>
      <c r="D68" s="5">
        <v>2</v>
      </c>
      <c r="E68" s="6"/>
      <c r="F68" s="6">
        <v>2</v>
      </c>
      <c r="G68" s="6" t="s">
        <v>29</v>
      </c>
      <c r="H68" s="5" t="str">
        <f t="shared" si="4"/>
        <v>경상북도</v>
      </c>
      <c r="I68" s="5" t="str">
        <f t="shared" si="5"/>
        <v>포항시</v>
      </c>
      <c r="J68" s="5" t="s">
        <v>881</v>
      </c>
      <c r="K68" s="5" t="s">
        <v>884</v>
      </c>
      <c r="L68" s="5" t="s">
        <v>84</v>
      </c>
      <c r="M68" s="5" t="s">
        <v>85</v>
      </c>
    </row>
    <row r="69" spans="1:13">
      <c r="A69" s="5" t="s">
        <v>181</v>
      </c>
      <c r="B69" s="6" t="s">
        <v>182</v>
      </c>
      <c r="C69" s="5"/>
      <c r="D69" s="5">
        <v>2</v>
      </c>
      <c r="E69" s="6">
        <v>2</v>
      </c>
      <c r="F69" s="6"/>
      <c r="G69" s="6" t="s">
        <v>29</v>
      </c>
      <c r="H69" s="5" t="str">
        <f t="shared" si="4"/>
        <v>경상북도</v>
      </c>
      <c r="I69" s="5" t="str">
        <f t="shared" si="5"/>
        <v>포항시</v>
      </c>
      <c r="J69" s="5" t="s">
        <v>882</v>
      </c>
      <c r="K69" s="5" t="s">
        <v>885</v>
      </c>
      <c r="L69" s="5" t="s">
        <v>183</v>
      </c>
      <c r="M69" s="5" t="s">
        <v>184</v>
      </c>
    </row>
    <row r="70" spans="1:13">
      <c r="A70" s="5" t="s">
        <v>318</v>
      </c>
      <c r="B70" s="6" t="s">
        <v>319</v>
      </c>
      <c r="C70" s="5"/>
      <c r="D70" s="5">
        <v>2</v>
      </c>
      <c r="E70" s="6">
        <v>1</v>
      </c>
      <c r="F70" s="6">
        <v>1</v>
      </c>
      <c r="G70" s="6" t="s">
        <v>29</v>
      </c>
      <c r="H70" s="5" t="str">
        <f t="shared" si="4"/>
        <v>경상북도</v>
      </c>
      <c r="I70" s="5" t="str">
        <f t="shared" si="5"/>
        <v>포항시</v>
      </c>
      <c r="J70" s="5" t="s">
        <v>880</v>
      </c>
      <c r="K70" s="5" t="s">
        <v>886</v>
      </c>
      <c r="L70" s="5" t="s">
        <v>320</v>
      </c>
      <c r="M70" s="5" t="s">
        <v>321</v>
      </c>
    </row>
    <row r="71" spans="1:13">
      <c r="A71" s="5" t="s">
        <v>397</v>
      </c>
      <c r="B71" s="6" t="s">
        <v>398</v>
      </c>
      <c r="C71" s="5"/>
      <c r="D71" s="5">
        <v>1</v>
      </c>
      <c r="E71" s="6">
        <v>1</v>
      </c>
      <c r="F71" s="6"/>
      <c r="G71" s="6" t="s">
        <v>29</v>
      </c>
      <c r="H71" s="5" t="str">
        <f t="shared" si="4"/>
        <v>경상북도</v>
      </c>
      <c r="I71" s="5" t="str">
        <f t="shared" si="5"/>
        <v>포항시</v>
      </c>
      <c r="J71" s="5" t="s">
        <v>882</v>
      </c>
      <c r="K71" s="5" t="s">
        <v>887</v>
      </c>
      <c r="L71" s="5" t="s">
        <v>399</v>
      </c>
      <c r="M71" s="5" t="s">
        <v>400</v>
      </c>
    </row>
    <row r="72" spans="1:13">
      <c r="A72" s="5" t="s">
        <v>169</v>
      </c>
      <c r="B72" s="6" t="s">
        <v>170</v>
      </c>
      <c r="C72" s="5"/>
      <c r="D72" s="5">
        <v>2</v>
      </c>
      <c r="E72" s="6">
        <v>2</v>
      </c>
      <c r="F72" s="6"/>
      <c r="G72" s="6" t="s">
        <v>24</v>
      </c>
      <c r="H72" s="5" t="str">
        <f t="shared" si="4"/>
        <v>광주광역시</v>
      </c>
      <c r="I72" s="5" t="str">
        <f t="shared" si="5"/>
        <v>광산구</v>
      </c>
      <c r="J72" s="5" t="s">
        <v>756</v>
      </c>
      <c r="K72" s="5" t="s">
        <v>879</v>
      </c>
      <c r="L72" s="5" t="s">
        <v>171</v>
      </c>
      <c r="M72" s="5" t="s">
        <v>172</v>
      </c>
    </row>
    <row r="73" spans="1:13">
      <c r="A73" s="5" t="s">
        <v>287</v>
      </c>
      <c r="B73" s="6" t="s">
        <v>288</v>
      </c>
      <c r="C73" s="5">
        <v>1</v>
      </c>
      <c r="D73" s="5"/>
      <c r="E73" s="6">
        <v>1</v>
      </c>
      <c r="F73" s="6"/>
      <c r="G73" s="6" t="s">
        <v>24</v>
      </c>
      <c r="H73" s="5" t="str">
        <f t="shared" si="4"/>
        <v>광주광역시</v>
      </c>
      <c r="I73" s="5" t="str">
        <f t="shared" si="5"/>
        <v>광산구</v>
      </c>
      <c r="J73" s="5" t="s">
        <v>756</v>
      </c>
      <c r="K73" s="5" t="s">
        <v>895</v>
      </c>
      <c r="L73" s="5" t="s">
        <v>289</v>
      </c>
      <c r="M73" s="5" t="s">
        <v>290</v>
      </c>
    </row>
    <row r="74" spans="1:13">
      <c r="A74" s="5" t="s">
        <v>354</v>
      </c>
      <c r="B74" s="6" t="s">
        <v>355</v>
      </c>
      <c r="C74" s="5"/>
      <c r="D74" s="5">
        <v>1</v>
      </c>
      <c r="E74" s="6">
        <v>1</v>
      </c>
      <c r="F74" s="6"/>
      <c r="G74" s="6" t="s">
        <v>24</v>
      </c>
      <c r="H74" s="5" t="str">
        <f t="shared" si="4"/>
        <v>광주광역시</v>
      </c>
      <c r="I74" s="5" t="str">
        <f t="shared" si="5"/>
        <v>남구</v>
      </c>
      <c r="J74" s="5" t="s">
        <v>757</v>
      </c>
      <c r="K74" s="5" t="s">
        <v>897</v>
      </c>
      <c r="L74" s="5" t="s">
        <v>356</v>
      </c>
      <c r="M74" s="5" t="s">
        <v>357</v>
      </c>
    </row>
    <row r="75" spans="1:13">
      <c r="A75" s="5" t="s">
        <v>666</v>
      </c>
      <c r="B75" s="6" t="s">
        <v>667</v>
      </c>
      <c r="C75" s="5"/>
      <c r="D75" s="5">
        <v>1</v>
      </c>
      <c r="E75" s="6">
        <v>1</v>
      </c>
      <c r="F75" s="6"/>
      <c r="G75" s="6" t="s">
        <v>24</v>
      </c>
      <c r="H75" s="5" t="str">
        <f t="shared" si="4"/>
        <v>광주광역시</v>
      </c>
      <c r="I75" s="5" t="str">
        <f t="shared" si="5"/>
        <v>남구</v>
      </c>
      <c r="J75" s="5" t="s">
        <v>757</v>
      </c>
      <c r="K75" s="5" t="s">
        <v>896</v>
      </c>
      <c r="L75" s="5" t="s">
        <v>668</v>
      </c>
      <c r="M75" s="5" t="s">
        <v>669</v>
      </c>
    </row>
    <row r="76" spans="1:13">
      <c r="A76" s="5" t="s">
        <v>409</v>
      </c>
      <c r="B76" s="6" t="s">
        <v>410</v>
      </c>
      <c r="C76" s="5"/>
      <c r="D76" s="5">
        <v>1</v>
      </c>
      <c r="E76" s="6">
        <v>1</v>
      </c>
      <c r="F76" s="6"/>
      <c r="G76" s="6" t="s">
        <v>24</v>
      </c>
      <c r="H76" s="5" t="str">
        <f t="shared" si="4"/>
        <v>광주광역시</v>
      </c>
      <c r="I76" s="5" t="str">
        <f t="shared" si="5"/>
        <v>북구</v>
      </c>
      <c r="J76" s="5" t="s">
        <v>758</v>
      </c>
      <c r="K76" s="5" t="s">
        <v>898</v>
      </c>
      <c r="L76" s="5" t="s">
        <v>411</v>
      </c>
      <c r="M76" s="5" t="s">
        <v>412</v>
      </c>
    </row>
    <row r="77" spans="1:13">
      <c r="A77" s="5" t="s">
        <v>427</v>
      </c>
      <c r="B77" s="6" t="s">
        <v>428</v>
      </c>
      <c r="C77" s="5"/>
      <c r="D77" s="5">
        <v>1</v>
      </c>
      <c r="E77" s="6">
        <v>1</v>
      </c>
      <c r="F77" s="6"/>
      <c r="G77" s="6" t="s">
        <v>24</v>
      </c>
      <c r="H77" s="5" t="str">
        <f t="shared" si="4"/>
        <v>광주광역시</v>
      </c>
      <c r="I77" s="5" t="str">
        <f t="shared" si="5"/>
        <v>북구</v>
      </c>
      <c r="J77" s="5" t="s">
        <v>758</v>
      </c>
      <c r="K77" s="5" t="s">
        <v>899</v>
      </c>
      <c r="L77" s="5" t="s">
        <v>429</v>
      </c>
      <c r="M77" s="5" t="s">
        <v>430</v>
      </c>
    </row>
    <row r="78" spans="1:13">
      <c r="A78" s="5" t="s">
        <v>446</v>
      </c>
      <c r="B78" s="6" t="s">
        <v>447</v>
      </c>
      <c r="C78" s="5"/>
      <c r="D78" s="5">
        <v>2</v>
      </c>
      <c r="E78" s="6">
        <v>2</v>
      </c>
      <c r="F78" s="6"/>
      <c r="G78" s="6" t="s">
        <v>24</v>
      </c>
      <c r="H78" s="5" t="str">
        <f t="shared" si="4"/>
        <v>광주광역시</v>
      </c>
      <c r="I78" s="5" t="str">
        <f t="shared" si="5"/>
        <v>북구</v>
      </c>
      <c r="J78" s="5" t="s">
        <v>758</v>
      </c>
      <c r="K78" s="5" t="s">
        <v>900</v>
      </c>
      <c r="L78" s="5" t="s">
        <v>448</v>
      </c>
      <c r="M78" s="5" t="s">
        <v>449</v>
      </c>
    </row>
    <row r="79" spans="1:13">
      <c r="A79" s="5" t="s">
        <v>111</v>
      </c>
      <c r="B79" s="6" t="s">
        <v>112</v>
      </c>
      <c r="C79" s="5">
        <v>1</v>
      </c>
      <c r="D79" s="5"/>
      <c r="E79" s="6">
        <v>1</v>
      </c>
      <c r="F79" s="6"/>
      <c r="G79" s="6" t="s">
        <v>29</v>
      </c>
      <c r="H79" s="5" t="str">
        <f t="shared" si="4"/>
        <v>대구광역시</v>
      </c>
      <c r="I79" s="5" t="str">
        <f t="shared" si="5"/>
        <v>달서구</v>
      </c>
      <c r="J79" s="5" t="s">
        <v>721</v>
      </c>
      <c r="K79" s="5" t="s">
        <v>901</v>
      </c>
      <c r="L79" s="5" t="s">
        <v>113</v>
      </c>
      <c r="M79" s="5" t="s">
        <v>114</v>
      </c>
    </row>
    <row r="80" spans="1:13">
      <c r="A80" s="5" t="s">
        <v>127</v>
      </c>
      <c r="B80" s="6" t="s">
        <v>128</v>
      </c>
      <c r="C80" s="5"/>
      <c r="D80" s="5">
        <v>2</v>
      </c>
      <c r="E80" s="6">
        <v>2</v>
      </c>
      <c r="F80" s="6"/>
      <c r="G80" s="6" t="s">
        <v>29</v>
      </c>
      <c r="H80" s="5" t="str">
        <f t="shared" si="4"/>
        <v>대구광역시</v>
      </c>
      <c r="I80" s="5" t="str">
        <f t="shared" si="5"/>
        <v>달서구</v>
      </c>
      <c r="J80" s="5" t="s">
        <v>721</v>
      </c>
      <c r="K80" s="5" t="s">
        <v>902</v>
      </c>
      <c r="L80" s="5" t="s">
        <v>129</v>
      </c>
      <c r="M80" s="5" t="s">
        <v>130</v>
      </c>
    </row>
    <row r="81" spans="1:13">
      <c r="A81" s="5" t="s">
        <v>136</v>
      </c>
      <c r="B81" s="6" t="s">
        <v>137</v>
      </c>
      <c r="C81" s="5"/>
      <c r="D81" s="5">
        <v>2</v>
      </c>
      <c r="E81" s="6">
        <v>2</v>
      </c>
      <c r="F81" s="6"/>
      <c r="G81" s="6" t="s">
        <v>29</v>
      </c>
      <c r="H81" s="5" t="str">
        <f t="shared" si="4"/>
        <v>대구광역시</v>
      </c>
      <c r="I81" s="5" t="str">
        <f t="shared" si="5"/>
        <v>달서구</v>
      </c>
      <c r="J81" s="5" t="s">
        <v>721</v>
      </c>
      <c r="K81" s="5" t="s">
        <v>903</v>
      </c>
      <c r="L81" s="5" t="s">
        <v>138</v>
      </c>
      <c r="M81" s="5" t="s">
        <v>139</v>
      </c>
    </row>
    <row r="82" spans="1:13">
      <c r="A82" s="5" t="s">
        <v>272</v>
      </c>
      <c r="B82" s="6" t="s">
        <v>174</v>
      </c>
      <c r="C82" s="5"/>
      <c r="D82" s="5">
        <v>2</v>
      </c>
      <c r="E82" s="6">
        <v>2</v>
      </c>
      <c r="F82" s="6"/>
      <c r="G82" s="6" t="s">
        <v>29</v>
      </c>
      <c r="H82" s="5" t="str">
        <f t="shared" si="4"/>
        <v>대구광역시</v>
      </c>
      <c r="I82" s="5" t="str">
        <f t="shared" si="5"/>
        <v>달서구</v>
      </c>
      <c r="J82" s="5" t="s">
        <v>721</v>
      </c>
      <c r="K82" s="5" t="s">
        <v>904</v>
      </c>
      <c r="L82" s="5" t="s">
        <v>273</v>
      </c>
      <c r="M82" s="5" t="s">
        <v>274</v>
      </c>
    </row>
    <row r="83" spans="1:13">
      <c r="A83" s="5" t="s">
        <v>476</v>
      </c>
      <c r="B83" s="6" t="s">
        <v>477</v>
      </c>
      <c r="C83" s="5"/>
      <c r="D83" s="5">
        <v>1</v>
      </c>
      <c r="E83" s="6">
        <v>1</v>
      </c>
      <c r="F83" s="6"/>
      <c r="G83" s="6" t="s">
        <v>29</v>
      </c>
      <c r="H83" s="5" t="str">
        <f t="shared" si="4"/>
        <v>대구광역시</v>
      </c>
      <c r="I83" s="5" t="str">
        <f t="shared" si="5"/>
        <v>달성군</v>
      </c>
      <c r="J83" s="5" t="s">
        <v>759</v>
      </c>
      <c r="K83" s="5" t="s">
        <v>905</v>
      </c>
      <c r="L83" s="5" t="s">
        <v>478</v>
      </c>
      <c r="M83" s="5" t="s">
        <v>479</v>
      </c>
    </row>
    <row r="84" spans="1:13">
      <c r="A84" s="5" t="s">
        <v>157</v>
      </c>
      <c r="B84" s="6" t="s">
        <v>158</v>
      </c>
      <c r="C84" s="5"/>
      <c r="D84" s="5">
        <v>1</v>
      </c>
      <c r="E84" s="6">
        <v>1</v>
      </c>
      <c r="F84" s="6"/>
      <c r="G84" s="6" t="s">
        <v>29</v>
      </c>
      <c r="H84" s="5" t="str">
        <f t="shared" si="4"/>
        <v>대구광역시</v>
      </c>
      <c r="I84" s="5" t="str">
        <f t="shared" si="5"/>
        <v>북구</v>
      </c>
      <c r="J84" s="5" t="s">
        <v>758</v>
      </c>
      <c r="K84" s="5" t="s">
        <v>906</v>
      </c>
      <c r="L84" s="5" t="s">
        <v>159</v>
      </c>
      <c r="M84" s="5" t="s">
        <v>160</v>
      </c>
    </row>
    <row r="85" spans="1:13">
      <c r="A85" s="5" t="s">
        <v>405</v>
      </c>
      <c r="B85" s="6" t="s">
        <v>406</v>
      </c>
      <c r="C85" s="5"/>
      <c r="D85" s="5">
        <v>3</v>
      </c>
      <c r="E85" s="6">
        <v>1</v>
      </c>
      <c r="F85" s="6">
        <v>2</v>
      </c>
      <c r="G85" s="6" t="s">
        <v>29</v>
      </c>
      <c r="H85" s="5" t="str">
        <f t="shared" si="4"/>
        <v>대구광역시</v>
      </c>
      <c r="I85" s="5" t="str">
        <f t="shared" si="5"/>
        <v>북구</v>
      </c>
      <c r="J85" s="5" t="s">
        <v>758</v>
      </c>
      <c r="K85" s="5" t="s">
        <v>907</v>
      </c>
      <c r="L85" s="5" t="s">
        <v>407</v>
      </c>
      <c r="M85" s="5" t="s">
        <v>408</v>
      </c>
    </row>
    <row r="86" spans="1:13">
      <c r="A86" s="5" t="s">
        <v>484</v>
      </c>
      <c r="B86" s="6" t="s">
        <v>485</v>
      </c>
      <c r="C86" s="5"/>
      <c r="D86" s="5">
        <v>2</v>
      </c>
      <c r="E86" s="6">
        <v>1</v>
      </c>
      <c r="F86" s="6">
        <v>1</v>
      </c>
      <c r="G86" s="6" t="s">
        <v>29</v>
      </c>
      <c r="H86" s="5" t="str">
        <f t="shared" si="4"/>
        <v>대구광역시</v>
      </c>
      <c r="I86" s="5" t="str">
        <f t="shared" si="5"/>
        <v>북구</v>
      </c>
      <c r="J86" s="5" t="s">
        <v>758</v>
      </c>
      <c r="K86" s="5" t="s">
        <v>908</v>
      </c>
      <c r="L86" s="5" t="s">
        <v>486</v>
      </c>
      <c r="M86" s="5" t="s">
        <v>487</v>
      </c>
    </row>
    <row r="87" spans="1:13">
      <c r="A87" s="5" t="s">
        <v>492</v>
      </c>
      <c r="B87" s="6" t="s">
        <v>493</v>
      </c>
      <c r="C87" s="5">
        <v>1</v>
      </c>
      <c r="D87" s="5"/>
      <c r="E87" s="6"/>
      <c r="F87" s="6">
        <v>1</v>
      </c>
      <c r="G87" s="6" t="s">
        <v>29</v>
      </c>
      <c r="H87" s="5" t="str">
        <f t="shared" si="4"/>
        <v>대구광역시</v>
      </c>
      <c r="I87" s="5" t="str">
        <f t="shared" si="5"/>
        <v>북구</v>
      </c>
      <c r="J87" s="5" t="s">
        <v>758</v>
      </c>
      <c r="K87" s="5" t="s">
        <v>909</v>
      </c>
      <c r="L87" s="5" t="s">
        <v>494</v>
      </c>
      <c r="M87" s="5" t="s">
        <v>495</v>
      </c>
    </row>
    <row r="88" spans="1:13">
      <c r="A88" s="5" t="s">
        <v>496</v>
      </c>
      <c r="B88" s="6" t="s">
        <v>493</v>
      </c>
      <c r="C88" s="5"/>
      <c r="D88" s="5">
        <v>1</v>
      </c>
      <c r="E88" s="6">
        <v>1</v>
      </c>
      <c r="F88" s="6"/>
      <c r="G88" s="6" t="s">
        <v>29</v>
      </c>
      <c r="H88" s="5" t="str">
        <f t="shared" si="4"/>
        <v>대구광역시</v>
      </c>
      <c r="I88" s="5" t="str">
        <f t="shared" si="5"/>
        <v>북구</v>
      </c>
      <c r="J88" s="5" t="s">
        <v>758</v>
      </c>
      <c r="K88" s="5" t="s">
        <v>909</v>
      </c>
      <c r="L88" s="5" t="s">
        <v>494</v>
      </c>
      <c r="M88" s="5" t="s">
        <v>497</v>
      </c>
    </row>
    <row r="89" spans="1:13">
      <c r="A89" s="5" t="s">
        <v>511</v>
      </c>
      <c r="B89" s="6" t="s">
        <v>512</v>
      </c>
      <c r="C89" s="5"/>
      <c r="D89" s="5">
        <v>2</v>
      </c>
      <c r="E89" s="6">
        <v>1</v>
      </c>
      <c r="F89" s="6">
        <v>1</v>
      </c>
      <c r="G89" s="6" t="s">
        <v>29</v>
      </c>
      <c r="H89" s="5" t="str">
        <f t="shared" si="4"/>
        <v>대구광역시</v>
      </c>
      <c r="I89" s="5" t="str">
        <f t="shared" si="5"/>
        <v>북구</v>
      </c>
      <c r="J89" s="5" t="s">
        <v>758</v>
      </c>
      <c r="K89" s="5" t="s">
        <v>908</v>
      </c>
      <c r="L89" s="5" t="s">
        <v>486</v>
      </c>
      <c r="M89" s="5" t="s">
        <v>513</v>
      </c>
    </row>
    <row r="90" spans="1:13">
      <c r="A90" s="5" t="s">
        <v>200</v>
      </c>
      <c r="B90" s="6" t="s">
        <v>201</v>
      </c>
      <c r="C90" s="5">
        <v>1</v>
      </c>
      <c r="D90" s="5"/>
      <c r="E90" s="6">
        <v>1</v>
      </c>
      <c r="F90" s="6"/>
      <c r="G90" s="6" t="s">
        <v>29</v>
      </c>
      <c r="H90" s="5" t="str">
        <f t="shared" si="4"/>
        <v>대구광역시</v>
      </c>
      <c r="I90" s="5" t="str">
        <f t="shared" si="5"/>
        <v>중구</v>
      </c>
      <c r="J90" s="5" t="s">
        <v>760</v>
      </c>
      <c r="K90" s="5" t="s">
        <v>910</v>
      </c>
      <c r="L90" s="5" t="s">
        <v>202</v>
      </c>
      <c r="M90" s="5" t="s">
        <v>203</v>
      </c>
    </row>
    <row r="91" spans="1:13">
      <c r="A91" s="5" t="s">
        <v>548</v>
      </c>
      <c r="B91" s="6" t="s">
        <v>549</v>
      </c>
      <c r="C91" s="5"/>
      <c r="D91" s="5">
        <v>1</v>
      </c>
      <c r="E91" s="6">
        <v>1</v>
      </c>
      <c r="F91" s="6"/>
      <c r="G91" s="6" t="s">
        <v>24</v>
      </c>
      <c r="H91" s="5" t="str">
        <f t="shared" si="4"/>
        <v>대전광역시</v>
      </c>
      <c r="I91" s="5" t="str">
        <f t="shared" si="5"/>
        <v>대덕구</v>
      </c>
      <c r="J91" s="5" t="s">
        <v>761</v>
      </c>
      <c r="K91" s="5" t="s">
        <v>911</v>
      </c>
      <c r="L91" s="5" t="s">
        <v>550</v>
      </c>
      <c r="M91" s="5" t="s">
        <v>551</v>
      </c>
    </row>
    <row r="92" spans="1:13">
      <c r="A92" s="10" t="s">
        <v>22</v>
      </c>
      <c r="B92" s="6" t="s">
        <v>23</v>
      </c>
      <c r="C92" s="11">
        <v>1</v>
      </c>
      <c r="D92" s="11"/>
      <c r="E92" s="11">
        <v>1</v>
      </c>
      <c r="F92" s="11"/>
      <c r="G92" s="11" t="s">
        <v>24</v>
      </c>
      <c r="H92" s="5" t="str">
        <f t="shared" si="4"/>
        <v>대전광역시</v>
      </c>
      <c r="I92" s="5" t="s">
        <v>731</v>
      </c>
      <c r="J92" s="5" t="s">
        <v>731</v>
      </c>
      <c r="K92" s="5" t="s">
        <v>732</v>
      </c>
      <c r="L92" s="10" t="s">
        <v>25</v>
      </c>
      <c r="M92" s="10" t="s">
        <v>26</v>
      </c>
    </row>
    <row r="93" spans="1:13">
      <c r="A93" s="5" t="s">
        <v>588</v>
      </c>
      <c r="B93" s="6" t="s">
        <v>589</v>
      </c>
      <c r="C93" s="5"/>
      <c r="D93" s="5">
        <v>2</v>
      </c>
      <c r="E93" s="6">
        <v>2</v>
      </c>
      <c r="F93" s="6"/>
      <c r="G93" s="6" t="s">
        <v>24</v>
      </c>
      <c r="H93" s="5" t="str">
        <f t="shared" si="4"/>
        <v>대전광역시</v>
      </c>
      <c r="I93" s="5" t="str">
        <f t="shared" ref="I93:I140" si="6">TRIM(MID(L93,FIND(" ",L93)+1,FIND(" ",L93,FIND(" ",L93)+1)-FIND(" ",L93)-1))</f>
        <v>동구</v>
      </c>
      <c r="J93" s="5" t="s">
        <v>704</v>
      </c>
      <c r="K93" s="5" t="s">
        <v>912</v>
      </c>
      <c r="L93" s="5" t="s">
        <v>590</v>
      </c>
      <c r="M93" s="5" t="s">
        <v>591</v>
      </c>
    </row>
    <row r="94" spans="1:13">
      <c r="A94" s="5" t="s">
        <v>62</v>
      </c>
      <c r="B94" s="6" t="s">
        <v>63</v>
      </c>
      <c r="C94" s="5"/>
      <c r="D94" s="5">
        <v>1</v>
      </c>
      <c r="E94" s="6">
        <v>1</v>
      </c>
      <c r="F94" s="6"/>
      <c r="G94" s="6" t="s">
        <v>24</v>
      </c>
      <c r="H94" s="5" t="str">
        <f t="shared" si="4"/>
        <v>대전광역시</v>
      </c>
      <c r="I94" s="5" t="str">
        <f t="shared" si="6"/>
        <v>서구</v>
      </c>
      <c r="J94" s="5" t="s">
        <v>707</v>
      </c>
      <c r="K94" s="5" t="s">
        <v>913</v>
      </c>
      <c r="L94" s="5" t="s">
        <v>64</v>
      </c>
      <c r="M94" s="5" t="s">
        <v>65</v>
      </c>
    </row>
    <row r="95" spans="1:13">
      <c r="A95" s="5" t="s">
        <v>279</v>
      </c>
      <c r="B95" s="6" t="s">
        <v>280</v>
      </c>
      <c r="C95" s="5"/>
      <c r="D95" s="5">
        <v>2</v>
      </c>
      <c r="E95" s="6">
        <v>2</v>
      </c>
      <c r="F95" s="6"/>
      <c r="G95" s="6" t="s">
        <v>24</v>
      </c>
      <c r="H95" s="5" t="str">
        <f t="shared" si="4"/>
        <v>대전광역시</v>
      </c>
      <c r="I95" s="5" t="str">
        <f t="shared" si="6"/>
        <v>서구</v>
      </c>
      <c r="J95" s="5" t="s">
        <v>707</v>
      </c>
      <c r="K95" s="5" t="s">
        <v>914</v>
      </c>
      <c r="L95" s="5" t="s">
        <v>281</v>
      </c>
      <c r="M95" s="5" t="s">
        <v>282</v>
      </c>
    </row>
    <row r="96" spans="1:13">
      <c r="A96" s="5" t="s">
        <v>498</v>
      </c>
      <c r="B96" s="6" t="s">
        <v>23</v>
      </c>
      <c r="C96" s="5"/>
      <c r="D96" s="5">
        <v>1</v>
      </c>
      <c r="E96" s="6">
        <v>1</v>
      </c>
      <c r="F96" s="6"/>
      <c r="G96" s="6" t="s">
        <v>24</v>
      </c>
      <c r="H96" s="5" t="str">
        <f t="shared" si="4"/>
        <v>대전광역시</v>
      </c>
      <c r="I96" s="5" t="str">
        <f t="shared" si="6"/>
        <v>서구</v>
      </c>
      <c r="J96" s="5" t="s">
        <v>707</v>
      </c>
      <c r="K96" s="5" t="s">
        <v>732</v>
      </c>
      <c r="L96" s="5" t="s">
        <v>25</v>
      </c>
      <c r="M96" s="5" t="s">
        <v>26</v>
      </c>
    </row>
    <row r="97" spans="1:13">
      <c r="A97" s="5" t="s">
        <v>358</v>
      </c>
      <c r="B97" s="6" t="s">
        <v>359</v>
      </c>
      <c r="C97" s="5"/>
      <c r="D97" s="5">
        <v>2</v>
      </c>
      <c r="E97" s="6">
        <v>2</v>
      </c>
      <c r="F97" s="6"/>
      <c r="G97" s="6" t="s">
        <v>24</v>
      </c>
      <c r="H97" s="5" t="str">
        <f t="shared" si="4"/>
        <v>대전광역시</v>
      </c>
      <c r="I97" s="5" t="str">
        <f t="shared" si="6"/>
        <v>유성구</v>
      </c>
      <c r="J97" s="5" t="s">
        <v>762</v>
      </c>
      <c r="K97" s="5" t="s">
        <v>915</v>
      </c>
      <c r="L97" s="5" t="s">
        <v>360</v>
      </c>
      <c r="M97" s="5" t="s">
        <v>361</v>
      </c>
    </row>
    <row r="98" spans="1:13">
      <c r="A98" s="5" t="s">
        <v>480</v>
      </c>
      <c r="B98" s="6" t="s">
        <v>481</v>
      </c>
      <c r="C98" s="5"/>
      <c r="D98" s="5">
        <v>1</v>
      </c>
      <c r="E98" s="6">
        <v>1</v>
      </c>
      <c r="F98" s="6"/>
      <c r="G98" s="6" t="s">
        <v>29</v>
      </c>
      <c r="H98" s="5" t="str">
        <f t="shared" ref="H98:H129" si="7">LEFT(L98,FIND(" ",L98)-1)</f>
        <v>부산광역시</v>
      </c>
      <c r="I98" s="5" t="str">
        <f t="shared" si="6"/>
        <v>금정구</v>
      </c>
      <c r="J98" s="5" t="s">
        <v>763</v>
      </c>
      <c r="K98" s="5" t="s">
        <v>916</v>
      </c>
      <c r="L98" s="5" t="s">
        <v>482</v>
      </c>
      <c r="M98" s="5" t="s">
        <v>483</v>
      </c>
    </row>
    <row r="99" spans="1:13">
      <c r="A99" s="5" t="s">
        <v>362</v>
      </c>
      <c r="B99" s="6" t="s">
        <v>363</v>
      </c>
      <c r="C99" s="5"/>
      <c r="D99" s="5">
        <v>1</v>
      </c>
      <c r="E99" s="6">
        <v>1</v>
      </c>
      <c r="F99" s="6"/>
      <c r="G99" s="6" t="s">
        <v>29</v>
      </c>
      <c r="H99" s="5" t="str">
        <f t="shared" si="7"/>
        <v>부산광역시</v>
      </c>
      <c r="I99" s="5" t="str">
        <f t="shared" si="6"/>
        <v>남구</v>
      </c>
      <c r="J99" s="5" t="s">
        <v>757</v>
      </c>
      <c r="K99" s="5" t="s">
        <v>917</v>
      </c>
      <c r="L99" s="5" t="s">
        <v>364</v>
      </c>
      <c r="M99" s="5" t="s">
        <v>365</v>
      </c>
    </row>
    <row r="100" spans="1:13">
      <c r="A100" s="5" t="s">
        <v>140</v>
      </c>
      <c r="B100" s="6" t="s">
        <v>141</v>
      </c>
      <c r="C100" s="5"/>
      <c r="D100" s="5">
        <v>1</v>
      </c>
      <c r="E100" s="6">
        <v>1</v>
      </c>
      <c r="F100" s="6"/>
      <c r="G100" s="6" t="s">
        <v>29</v>
      </c>
      <c r="H100" s="5" t="str">
        <f t="shared" si="7"/>
        <v>부산광역시</v>
      </c>
      <c r="I100" s="5" t="str">
        <f t="shared" si="6"/>
        <v>동래구</v>
      </c>
      <c r="J100" s="5" t="s">
        <v>764</v>
      </c>
      <c r="K100" s="5" t="s">
        <v>918</v>
      </c>
      <c r="L100" s="5" t="s">
        <v>142</v>
      </c>
      <c r="M100" s="5" t="s">
        <v>143</v>
      </c>
    </row>
    <row r="101" spans="1:13">
      <c r="A101" s="5" t="s">
        <v>102</v>
      </c>
      <c r="B101" s="6" t="s">
        <v>103</v>
      </c>
      <c r="C101" s="5">
        <v>1</v>
      </c>
      <c r="D101" s="5"/>
      <c r="E101" s="6">
        <v>1</v>
      </c>
      <c r="F101" s="6"/>
      <c r="G101" s="6" t="s">
        <v>29</v>
      </c>
      <c r="H101" s="5" t="str">
        <f t="shared" si="7"/>
        <v>부산광역시</v>
      </c>
      <c r="I101" s="5" t="str">
        <f t="shared" si="6"/>
        <v>사하구</v>
      </c>
      <c r="J101" s="5" t="s">
        <v>719</v>
      </c>
      <c r="K101" s="5" t="s">
        <v>919</v>
      </c>
      <c r="L101" s="5" t="s">
        <v>104</v>
      </c>
      <c r="M101" s="5" t="s">
        <v>105</v>
      </c>
    </row>
    <row r="102" spans="1:13">
      <c r="A102" s="5" t="s">
        <v>185</v>
      </c>
      <c r="B102" s="6" t="s">
        <v>186</v>
      </c>
      <c r="C102" s="5"/>
      <c r="D102" s="5">
        <v>2</v>
      </c>
      <c r="E102" s="6">
        <v>2</v>
      </c>
      <c r="F102" s="6"/>
      <c r="G102" s="6" t="s">
        <v>29</v>
      </c>
      <c r="H102" s="5" t="str">
        <f t="shared" si="7"/>
        <v>부산광역시</v>
      </c>
      <c r="I102" s="5" t="str">
        <f t="shared" si="6"/>
        <v>서구</v>
      </c>
      <c r="J102" s="5" t="s">
        <v>707</v>
      </c>
      <c r="K102" s="5" t="s">
        <v>920</v>
      </c>
      <c r="L102" s="5" t="s">
        <v>187</v>
      </c>
      <c r="M102" s="5" t="s">
        <v>188</v>
      </c>
    </row>
    <row r="103" spans="1:13">
      <c r="A103" s="5" t="s">
        <v>651</v>
      </c>
      <c r="B103" s="6" t="s">
        <v>652</v>
      </c>
      <c r="C103" s="5"/>
      <c r="D103" s="5">
        <v>2</v>
      </c>
      <c r="E103" s="6">
        <v>1</v>
      </c>
      <c r="F103" s="6">
        <v>1</v>
      </c>
      <c r="G103" s="6" t="s">
        <v>29</v>
      </c>
      <c r="H103" s="5" t="str">
        <f t="shared" si="7"/>
        <v>부산광역시</v>
      </c>
      <c r="I103" s="5" t="str">
        <f t="shared" si="6"/>
        <v>서구</v>
      </c>
      <c r="J103" s="5" t="s">
        <v>707</v>
      </c>
      <c r="K103" s="5" t="s">
        <v>920</v>
      </c>
      <c r="L103" s="5" t="s">
        <v>187</v>
      </c>
      <c r="M103" s="5" t="s">
        <v>653</v>
      </c>
    </row>
    <row r="104" spans="1:13">
      <c r="A104" s="5" t="s">
        <v>382</v>
      </c>
      <c r="B104" s="6" t="s">
        <v>383</v>
      </c>
      <c r="C104" s="5">
        <v>2</v>
      </c>
      <c r="D104" s="5"/>
      <c r="E104" s="6">
        <v>2</v>
      </c>
      <c r="F104" s="6"/>
      <c r="G104" s="6" t="s">
        <v>29</v>
      </c>
      <c r="H104" s="5" t="str">
        <f t="shared" si="7"/>
        <v>부산광역시</v>
      </c>
      <c r="I104" s="5" t="str">
        <f t="shared" si="6"/>
        <v>영도구</v>
      </c>
      <c r="J104" s="5" t="s">
        <v>765</v>
      </c>
      <c r="K104" s="5" t="s">
        <v>921</v>
      </c>
      <c r="L104" s="5" t="s">
        <v>384</v>
      </c>
      <c r="M104" s="5" t="s">
        <v>385</v>
      </c>
    </row>
    <row r="105" spans="1:13">
      <c r="A105" s="5" t="s">
        <v>32</v>
      </c>
      <c r="B105" s="6" t="s">
        <v>33</v>
      </c>
      <c r="C105" s="5"/>
      <c r="D105" s="5">
        <v>2</v>
      </c>
      <c r="E105" s="6">
        <v>2</v>
      </c>
      <c r="F105" s="6"/>
      <c r="G105" s="6" t="s">
        <v>34</v>
      </c>
      <c r="H105" s="5" t="str">
        <f t="shared" si="7"/>
        <v>서울특별시</v>
      </c>
      <c r="I105" s="5" t="str">
        <f t="shared" si="6"/>
        <v>강남구</v>
      </c>
      <c r="J105" s="5" t="s">
        <v>708</v>
      </c>
      <c r="K105" s="5" t="s">
        <v>922</v>
      </c>
      <c r="L105" s="5" t="s">
        <v>35</v>
      </c>
      <c r="M105" s="5" t="s">
        <v>36</v>
      </c>
    </row>
    <row r="106" spans="1:13">
      <c r="A106" s="5" t="s">
        <v>419</v>
      </c>
      <c r="B106" s="6" t="s">
        <v>420</v>
      </c>
      <c r="C106" s="5">
        <v>1</v>
      </c>
      <c r="D106" s="5"/>
      <c r="E106" s="6">
        <v>1</v>
      </c>
      <c r="F106" s="6"/>
      <c r="G106" s="6" t="s">
        <v>34</v>
      </c>
      <c r="H106" s="5" t="str">
        <f t="shared" si="7"/>
        <v>서울특별시</v>
      </c>
      <c r="I106" s="5" t="str">
        <f t="shared" si="6"/>
        <v>강남구</v>
      </c>
      <c r="J106" s="5" t="s">
        <v>708</v>
      </c>
      <c r="K106" s="5" t="s">
        <v>923</v>
      </c>
      <c r="L106" s="5" t="s">
        <v>421</v>
      </c>
      <c r="M106" s="5" t="s">
        <v>422</v>
      </c>
    </row>
    <row r="107" spans="1:13">
      <c r="A107" s="5" t="s">
        <v>224</v>
      </c>
      <c r="B107" s="6" t="s">
        <v>225</v>
      </c>
      <c r="C107" s="5"/>
      <c r="D107" s="5">
        <v>1</v>
      </c>
      <c r="E107" s="6">
        <v>1</v>
      </c>
      <c r="F107" s="6"/>
      <c r="G107" s="6" t="s">
        <v>59</v>
      </c>
      <c r="H107" s="5" t="str">
        <f t="shared" si="7"/>
        <v>서울특별시</v>
      </c>
      <c r="I107" s="5" t="str">
        <f t="shared" si="6"/>
        <v>강북구</v>
      </c>
      <c r="J107" s="5" t="s">
        <v>766</v>
      </c>
      <c r="K107" s="5" t="s">
        <v>924</v>
      </c>
      <c r="L107" s="5" t="s">
        <v>226</v>
      </c>
      <c r="M107" s="5" t="s">
        <v>227</v>
      </c>
    </row>
    <row r="108" spans="1:13">
      <c r="A108" s="5" t="s">
        <v>654</v>
      </c>
      <c r="B108" s="6" t="s">
        <v>655</v>
      </c>
      <c r="C108" s="5"/>
      <c r="D108" s="5">
        <v>2</v>
      </c>
      <c r="E108" s="6">
        <v>2</v>
      </c>
      <c r="F108" s="6"/>
      <c r="G108" s="6" t="s">
        <v>59</v>
      </c>
      <c r="H108" s="5" t="str">
        <f t="shared" si="7"/>
        <v>서울특별시</v>
      </c>
      <c r="I108" s="5" t="str">
        <f t="shared" si="6"/>
        <v>강북구</v>
      </c>
      <c r="J108" s="5" t="s">
        <v>766</v>
      </c>
      <c r="K108" s="5" t="s">
        <v>925</v>
      </c>
      <c r="L108" s="5" t="s">
        <v>656</v>
      </c>
      <c r="M108" s="5" t="s">
        <v>657</v>
      </c>
    </row>
    <row r="109" spans="1:13">
      <c r="A109" s="5" t="s">
        <v>330</v>
      </c>
      <c r="B109" s="6" t="s">
        <v>331</v>
      </c>
      <c r="C109" s="5"/>
      <c r="D109" s="5">
        <v>1</v>
      </c>
      <c r="E109" s="6">
        <v>1</v>
      </c>
      <c r="F109" s="6"/>
      <c r="G109" s="6" t="s">
        <v>34</v>
      </c>
      <c r="H109" s="5" t="str">
        <f t="shared" si="7"/>
        <v>서울특별시</v>
      </c>
      <c r="I109" s="5" t="str">
        <f t="shared" si="6"/>
        <v>강서구</v>
      </c>
      <c r="J109" s="5" t="s">
        <v>767</v>
      </c>
      <c r="K109" s="5" t="s">
        <v>926</v>
      </c>
      <c r="L109" s="5" t="s">
        <v>332</v>
      </c>
      <c r="M109" s="5" t="s">
        <v>333</v>
      </c>
    </row>
    <row r="110" spans="1:13">
      <c r="A110" s="5" t="s">
        <v>330</v>
      </c>
      <c r="B110" s="6" t="s">
        <v>331</v>
      </c>
      <c r="C110" s="5"/>
      <c r="D110" s="5">
        <v>1</v>
      </c>
      <c r="E110" s="6">
        <v>1</v>
      </c>
      <c r="F110" s="6"/>
      <c r="G110" s="6" t="s">
        <v>34</v>
      </c>
      <c r="H110" s="5" t="str">
        <f t="shared" si="7"/>
        <v>서울특별시</v>
      </c>
      <c r="I110" s="5" t="str">
        <f t="shared" si="6"/>
        <v>강서구</v>
      </c>
      <c r="J110" s="5" t="s">
        <v>767</v>
      </c>
      <c r="K110" s="5" t="s">
        <v>926</v>
      </c>
      <c r="L110" s="5" t="s">
        <v>332</v>
      </c>
      <c r="M110" s="5" t="s">
        <v>333</v>
      </c>
    </row>
    <row r="111" spans="1:13">
      <c r="A111" s="5" t="s">
        <v>503</v>
      </c>
      <c r="B111" s="6" t="s">
        <v>504</v>
      </c>
      <c r="C111" s="5"/>
      <c r="D111" s="5">
        <v>2</v>
      </c>
      <c r="E111" s="6">
        <v>2</v>
      </c>
      <c r="F111" s="6"/>
      <c r="G111" s="6" t="s">
        <v>34</v>
      </c>
      <c r="H111" s="5" t="str">
        <f t="shared" si="7"/>
        <v>서울특별시</v>
      </c>
      <c r="I111" s="5" t="str">
        <f t="shared" si="6"/>
        <v>관악구</v>
      </c>
      <c r="J111" s="5" t="s">
        <v>768</v>
      </c>
      <c r="K111" s="5" t="s">
        <v>927</v>
      </c>
      <c r="L111" s="5" t="s">
        <v>505</v>
      </c>
      <c r="M111" s="5" t="s">
        <v>506</v>
      </c>
    </row>
    <row r="112" spans="1:13">
      <c r="A112" s="5" t="s">
        <v>460</v>
      </c>
      <c r="B112" s="6" t="s">
        <v>461</v>
      </c>
      <c r="C112" s="5"/>
      <c r="D112" s="5">
        <v>1</v>
      </c>
      <c r="E112" s="6">
        <v>1</v>
      </c>
      <c r="F112" s="6"/>
      <c r="G112" s="6" t="s">
        <v>34</v>
      </c>
      <c r="H112" s="5" t="str">
        <f t="shared" si="7"/>
        <v>서울특별시</v>
      </c>
      <c r="I112" s="5" t="str">
        <f t="shared" si="6"/>
        <v>광진구</v>
      </c>
      <c r="J112" s="5" t="s">
        <v>769</v>
      </c>
      <c r="K112" s="5" t="s">
        <v>928</v>
      </c>
      <c r="L112" s="5" t="s">
        <v>462</v>
      </c>
      <c r="M112" s="5" t="s">
        <v>463</v>
      </c>
    </row>
    <row r="113" spans="1:13">
      <c r="A113" s="5" t="s">
        <v>86</v>
      </c>
      <c r="B113" s="6" t="s">
        <v>87</v>
      </c>
      <c r="C113" s="5"/>
      <c r="D113" s="5">
        <v>2</v>
      </c>
      <c r="E113" s="6">
        <v>2</v>
      </c>
      <c r="F113" s="6"/>
      <c r="G113" s="6" t="s">
        <v>34</v>
      </c>
      <c r="H113" s="5" t="str">
        <f t="shared" si="7"/>
        <v>서울특별시</v>
      </c>
      <c r="I113" s="5" t="str">
        <f t="shared" si="6"/>
        <v>구로구</v>
      </c>
      <c r="J113" s="5" t="s">
        <v>716</v>
      </c>
      <c r="K113" s="5" t="s">
        <v>929</v>
      </c>
      <c r="L113" s="5" t="s">
        <v>88</v>
      </c>
      <c r="M113" s="5" t="s">
        <v>89</v>
      </c>
    </row>
    <row r="114" spans="1:13">
      <c r="A114" s="5" t="s">
        <v>228</v>
      </c>
      <c r="B114" s="6" t="s">
        <v>229</v>
      </c>
      <c r="C114" s="5">
        <v>1</v>
      </c>
      <c r="D114" s="5"/>
      <c r="E114" s="6">
        <v>1</v>
      </c>
      <c r="F114" s="6"/>
      <c r="G114" s="6" t="s">
        <v>34</v>
      </c>
      <c r="H114" s="5" t="str">
        <f t="shared" si="7"/>
        <v>서울특별시</v>
      </c>
      <c r="I114" s="5" t="str">
        <f t="shared" si="6"/>
        <v>구로구</v>
      </c>
      <c r="J114" s="5" t="s">
        <v>716</v>
      </c>
      <c r="K114" s="5" t="s">
        <v>930</v>
      </c>
      <c r="L114" s="5" t="s">
        <v>230</v>
      </c>
      <c r="M114" s="5" t="s">
        <v>231</v>
      </c>
    </row>
    <row r="115" spans="1:13">
      <c r="A115" s="5" t="s">
        <v>450</v>
      </c>
      <c r="B115" s="6" t="s">
        <v>451</v>
      </c>
      <c r="C115" s="5"/>
      <c r="D115" s="5">
        <v>1</v>
      </c>
      <c r="E115" s="6">
        <v>1</v>
      </c>
      <c r="F115" s="6"/>
      <c r="G115" s="6" t="s">
        <v>34</v>
      </c>
      <c r="H115" s="5" t="str">
        <f t="shared" si="7"/>
        <v>서울특별시</v>
      </c>
      <c r="I115" s="5" t="str">
        <f t="shared" si="6"/>
        <v>구로구</v>
      </c>
      <c r="J115" s="5" t="s">
        <v>716</v>
      </c>
      <c r="K115" s="5" t="s">
        <v>931</v>
      </c>
      <c r="L115" s="5" t="s">
        <v>452</v>
      </c>
      <c r="M115" s="5" t="s">
        <v>453</v>
      </c>
    </row>
    <row r="116" spans="1:13">
      <c r="A116" s="5" t="s">
        <v>580</v>
      </c>
      <c r="B116" s="6" t="s">
        <v>581</v>
      </c>
      <c r="C116" s="5"/>
      <c r="D116" s="5">
        <v>2</v>
      </c>
      <c r="E116" s="6">
        <v>2</v>
      </c>
      <c r="F116" s="6"/>
      <c r="G116" s="6" t="s">
        <v>59</v>
      </c>
      <c r="H116" s="5" t="str">
        <f t="shared" si="7"/>
        <v>서울특별시</v>
      </c>
      <c r="I116" s="5" t="str">
        <f t="shared" si="6"/>
        <v>노원구</v>
      </c>
      <c r="J116" s="5" t="s">
        <v>770</v>
      </c>
      <c r="K116" s="5" t="s">
        <v>932</v>
      </c>
      <c r="L116" s="5" t="s">
        <v>582</v>
      </c>
      <c r="M116" s="5" t="s">
        <v>583</v>
      </c>
    </row>
    <row r="117" spans="1:13">
      <c r="A117" s="5" t="s">
        <v>193</v>
      </c>
      <c r="B117" s="6" t="s">
        <v>194</v>
      </c>
      <c r="C117" s="5"/>
      <c r="D117" s="5">
        <v>2</v>
      </c>
      <c r="E117" s="6">
        <v>2</v>
      </c>
      <c r="F117" s="6"/>
      <c r="G117" s="6" t="s">
        <v>59</v>
      </c>
      <c r="H117" s="5" t="str">
        <f t="shared" si="7"/>
        <v>서울특별시</v>
      </c>
      <c r="I117" s="5" t="str">
        <f t="shared" si="6"/>
        <v>도봉구</v>
      </c>
      <c r="J117" s="5" t="s">
        <v>771</v>
      </c>
      <c r="K117" s="5" t="s">
        <v>933</v>
      </c>
      <c r="L117" s="5" t="s">
        <v>195</v>
      </c>
      <c r="M117" s="5" t="s">
        <v>196</v>
      </c>
    </row>
    <row r="118" spans="1:13">
      <c r="A118" s="5" t="s">
        <v>197</v>
      </c>
      <c r="B118" s="6" t="s">
        <v>198</v>
      </c>
      <c r="C118" s="5"/>
      <c r="D118" s="5">
        <v>2</v>
      </c>
      <c r="E118" s="6">
        <v>2</v>
      </c>
      <c r="F118" s="6"/>
      <c r="G118" s="6" t="s">
        <v>59</v>
      </c>
      <c r="H118" s="5" t="str">
        <f t="shared" si="7"/>
        <v>서울특별시</v>
      </c>
      <c r="I118" s="5" t="str">
        <f t="shared" si="6"/>
        <v>도봉구</v>
      </c>
      <c r="J118" s="5" t="s">
        <v>771</v>
      </c>
      <c r="K118" s="5" t="s">
        <v>933</v>
      </c>
      <c r="L118" s="5" t="s">
        <v>195</v>
      </c>
      <c r="M118" s="5" t="s">
        <v>199</v>
      </c>
    </row>
    <row r="119" spans="1:13">
      <c r="A119" s="5" t="s">
        <v>378</v>
      </c>
      <c r="B119" s="6" t="s">
        <v>379</v>
      </c>
      <c r="C119" s="5"/>
      <c r="D119" s="5">
        <v>1</v>
      </c>
      <c r="E119" s="6">
        <v>1</v>
      </c>
      <c r="F119" s="6"/>
      <c r="G119" s="6" t="s">
        <v>59</v>
      </c>
      <c r="H119" s="5" t="str">
        <f t="shared" si="7"/>
        <v>서울특별시</v>
      </c>
      <c r="I119" s="5" t="str">
        <f t="shared" si="6"/>
        <v>도봉구</v>
      </c>
      <c r="J119" s="5" t="s">
        <v>771</v>
      </c>
      <c r="K119" s="5" t="s">
        <v>888</v>
      </c>
      <c r="L119" s="5" t="s">
        <v>380</v>
      </c>
      <c r="M119" s="5" t="s">
        <v>381</v>
      </c>
    </row>
    <row r="120" spans="1:13">
      <c r="A120" s="5" t="s">
        <v>275</v>
      </c>
      <c r="B120" s="6" t="s">
        <v>276</v>
      </c>
      <c r="C120" s="5">
        <v>1</v>
      </c>
      <c r="D120" s="5"/>
      <c r="E120" s="6">
        <v>1</v>
      </c>
      <c r="F120" s="6"/>
      <c r="G120" s="6" t="s">
        <v>34</v>
      </c>
      <c r="H120" s="5" t="str">
        <f t="shared" si="7"/>
        <v>서울특별시</v>
      </c>
      <c r="I120" s="5" t="str">
        <f t="shared" si="6"/>
        <v>동대문구</v>
      </c>
      <c r="J120" s="5" t="s">
        <v>772</v>
      </c>
      <c r="K120" s="5" t="s">
        <v>934</v>
      </c>
      <c r="L120" s="5" t="s">
        <v>277</v>
      </c>
      <c r="M120" s="5" t="s">
        <v>278</v>
      </c>
    </row>
    <row r="121" spans="1:13">
      <c r="A121" s="5" t="s">
        <v>306</v>
      </c>
      <c r="B121" s="6" t="s">
        <v>307</v>
      </c>
      <c r="C121" s="5">
        <v>1</v>
      </c>
      <c r="D121" s="5"/>
      <c r="E121" s="6">
        <v>1</v>
      </c>
      <c r="F121" s="6"/>
      <c r="G121" s="6" t="s">
        <v>34</v>
      </c>
      <c r="H121" s="5" t="str">
        <f t="shared" si="7"/>
        <v>서울특별시</v>
      </c>
      <c r="I121" s="5" t="str">
        <f t="shared" si="6"/>
        <v>동대문구</v>
      </c>
      <c r="J121" s="5" t="s">
        <v>772</v>
      </c>
      <c r="K121" s="5" t="s">
        <v>935</v>
      </c>
      <c r="L121" s="5" t="s">
        <v>308</v>
      </c>
      <c r="M121" s="5" t="s">
        <v>309</v>
      </c>
    </row>
    <row r="122" spans="1:13">
      <c r="A122" s="5" t="s">
        <v>572</v>
      </c>
      <c r="B122" s="6" t="s">
        <v>573</v>
      </c>
      <c r="C122" s="5"/>
      <c r="D122" s="5">
        <v>2</v>
      </c>
      <c r="E122" s="6">
        <v>2</v>
      </c>
      <c r="F122" s="6"/>
      <c r="G122" s="6" t="s">
        <v>34</v>
      </c>
      <c r="H122" s="5" t="str">
        <f t="shared" si="7"/>
        <v>서울특별시</v>
      </c>
      <c r="I122" s="5" t="str">
        <f t="shared" si="6"/>
        <v>동대문구</v>
      </c>
      <c r="J122" s="5" t="s">
        <v>772</v>
      </c>
      <c r="K122" s="5" t="s">
        <v>936</v>
      </c>
      <c r="L122" s="5" t="s">
        <v>574</v>
      </c>
      <c r="M122" s="5" t="s">
        <v>575</v>
      </c>
    </row>
    <row r="123" spans="1:13">
      <c r="A123" s="5" t="s">
        <v>165</v>
      </c>
      <c r="B123" s="6" t="s">
        <v>166</v>
      </c>
      <c r="C123" s="5"/>
      <c r="D123" s="5">
        <v>2</v>
      </c>
      <c r="E123" s="6">
        <v>2</v>
      </c>
      <c r="F123" s="6"/>
      <c r="G123" s="6" t="s">
        <v>34</v>
      </c>
      <c r="H123" s="5" t="str">
        <f t="shared" si="7"/>
        <v>서울특별시</v>
      </c>
      <c r="I123" s="5" t="str">
        <f t="shared" si="6"/>
        <v>마포구</v>
      </c>
      <c r="J123" s="5" t="s">
        <v>773</v>
      </c>
      <c r="K123" s="5" t="s">
        <v>937</v>
      </c>
      <c r="L123" s="5" t="s">
        <v>167</v>
      </c>
      <c r="M123" s="5" t="s">
        <v>168</v>
      </c>
    </row>
    <row r="124" spans="1:13">
      <c r="A124" s="5" t="s">
        <v>423</v>
      </c>
      <c r="B124" s="6" t="s">
        <v>424</v>
      </c>
      <c r="C124" s="5"/>
      <c r="D124" s="5">
        <v>2</v>
      </c>
      <c r="E124" s="6"/>
      <c r="F124" s="6">
        <v>2</v>
      </c>
      <c r="G124" s="6" t="s">
        <v>418</v>
      </c>
      <c r="H124" s="5" t="str">
        <f t="shared" si="7"/>
        <v>서울특별시</v>
      </c>
      <c r="I124" s="5" t="str">
        <f t="shared" si="6"/>
        <v>마포구</v>
      </c>
      <c r="J124" s="5" t="s">
        <v>773</v>
      </c>
      <c r="K124" s="5" t="s">
        <v>938</v>
      </c>
      <c r="L124" s="5" t="s">
        <v>425</v>
      </c>
      <c r="M124" s="5" t="s">
        <v>426</v>
      </c>
    </row>
    <row r="125" spans="1:13">
      <c r="A125" s="5" t="s">
        <v>41</v>
      </c>
      <c r="B125" s="6" t="s">
        <v>42</v>
      </c>
      <c r="C125" s="5"/>
      <c r="D125" s="5">
        <v>1</v>
      </c>
      <c r="E125" s="6"/>
      <c r="F125" s="6">
        <v>1</v>
      </c>
      <c r="G125" s="6" t="s">
        <v>34</v>
      </c>
      <c r="H125" s="5" t="str">
        <f t="shared" si="7"/>
        <v>서울특별시</v>
      </c>
      <c r="I125" s="5" t="str">
        <f t="shared" si="6"/>
        <v>서대문구</v>
      </c>
      <c r="J125" s="5" t="s">
        <v>710</v>
      </c>
      <c r="K125" s="5" t="s">
        <v>939</v>
      </c>
      <c r="L125" s="5" t="s">
        <v>43</v>
      </c>
      <c r="M125" s="5" t="s">
        <v>44</v>
      </c>
    </row>
    <row r="126" spans="1:13">
      <c r="A126" s="5" t="s">
        <v>41</v>
      </c>
      <c r="B126" s="6" t="s">
        <v>42</v>
      </c>
      <c r="C126" s="5"/>
      <c r="D126" s="5">
        <v>1</v>
      </c>
      <c r="E126" s="6">
        <v>1</v>
      </c>
      <c r="F126" s="6"/>
      <c r="G126" s="6" t="s">
        <v>34</v>
      </c>
      <c r="H126" s="5" t="str">
        <f t="shared" si="7"/>
        <v>서울특별시</v>
      </c>
      <c r="I126" s="5" t="str">
        <f t="shared" si="6"/>
        <v>서대문구</v>
      </c>
      <c r="J126" s="5" t="s">
        <v>710</v>
      </c>
      <c r="K126" s="5" t="s">
        <v>939</v>
      </c>
      <c r="L126" s="5" t="s">
        <v>43</v>
      </c>
      <c r="M126" s="5" t="s">
        <v>44</v>
      </c>
    </row>
    <row r="127" spans="1:13">
      <c r="A127" s="5" t="s">
        <v>74</v>
      </c>
      <c r="B127" s="6" t="s">
        <v>75</v>
      </c>
      <c r="C127" s="5"/>
      <c r="D127" s="5">
        <v>2</v>
      </c>
      <c r="E127" s="6">
        <v>2</v>
      </c>
      <c r="F127" s="6"/>
      <c r="G127" s="6" t="s">
        <v>34</v>
      </c>
      <c r="H127" s="5" t="str">
        <f t="shared" si="7"/>
        <v>서울특별시</v>
      </c>
      <c r="I127" s="5" t="str">
        <f t="shared" si="6"/>
        <v>서초구</v>
      </c>
      <c r="J127" s="5" t="s">
        <v>714</v>
      </c>
      <c r="K127" s="5" t="s">
        <v>940</v>
      </c>
      <c r="L127" s="5" t="s">
        <v>76</v>
      </c>
      <c r="M127" s="5" t="s">
        <v>77</v>
      </c>
    </row>
    <row r="128" spans="1:13">
      <c r="A128" s="5" t="s">
        <v>115</v>
      </c>
      <c r="B128" s="6" t="s">
        <v>116</v>
      </c>
      <c r="C128" s="5"/>
      <c r="D128" s="5">
        <v>1</v>
      </c>
      <c r="E128" s="6"/>
      <c r="F128" s="6">
        <v>1</v>
      </c>
      <c r="G128" s="6" t="s">
        <v>34</v>
      </c>
      <c r="H128" s="5" t="str">
        <f t="shared" si="7"/>
        <v>서울특별시</v>
      </c>
      <c r="I128" s="5" t="str">
        <f t="shared" si="6"/>
        <v>서초구</v>
      </c>
      <c r="J128" s="5" t="s">
        <v>714</v>
      </c>
      <c r="K128" s="5" t="s">
        <v>941</v>
      </c>
      <c r="L128" s="5" t="s">
        <v>117</v>
      </c>
      <c r="M128" s="5" t="s">
        <v>118</v>
      </c>
    </row>
    <row r="129" spans="1:13">
      <c r="A129" s="5" t="s">
        <v>522</v>
      </c>
      <c r="B129" s="6" t="s">
        <v>522</v>
      </c>
      <c r="C129" s="5">
        <v>1</v>
      </c>
      <c r="D129" s="5"/>
      <c r="E129" s="6">
        <v>1</v>
      </c>
      <c r="F129" s="6"/>
      <c r="G129" s="6" t="s">
        <v>34</v>
      </c>
      <c r="H129" s="5" t="str">
        <f t="shared" si="7"/>
        <v>서울특별시</v>
      </c>
      <c r="I129" s="5" t="str">
        <f t="shared" si="6"/>
        <v>성동구</v>
      </c>
      <c r="J129" s="5" t="s">
        <v>774</v>
      </c>
      <c r="K129" s="5" t="s">
        <v>889</v>
      </c>
      <c r="L129" s="5" t="s">
        <v>523</v>
      </c>
      <c r="M129" s="5" t="s">
        <v>524</v>
      </c>
    </row>
    <row r="130" spans="1:13">
      <c r="A130" s="5" t="s">
        <v>533</v>
      </c>
      <c r="B130" s="6" t="s">
        <v>534</v>
      </c>
      <c r="C130" s="5"/>
      <c r="D130" s="5">
        <v>2</v>
      </c>
      <c r="E130" s="6"/>
      <c r="F130" s="6">
        <v>2</v>
      </c>
      <c r="G130" s="6" t="s">
        <v>34</v>
      </c>
      <c r="H130" s="5" t="str">
        <f t="shared" ref="H130:H161" si="8">LEFT(L130,FIND(" ",L130)-1)</f>
        <v>서울특별시</v>
      </c>
      <c r="I130" s="5" t="str">
        <f t="shared" si="6"/>
        <v>성북구</v>
      </c>
      <c r="J130" s="5" t="s">
        <v>775</v>
      </c>
      <c r="K130" s="5" t="s">
        <v>942</v>
      </c>
      <c r="L130" s="5" t="s">
        <v>535</v>
      </c>
      <c r="M130" s="5" t="s">
        <v>536</v>
      </c>
    </row>
    <row r="131" spans="1:13">
      <c r="A131" s="5" t="s">
        <v>326</v>
      </c>
      <c r="B131" s="6" t="s">
        <v>327</v>
      </c>
      <c r="C131" s="5"/>
      <c r="D131" s="5">
        <v>1</v>
      </c>
      <c r="E131" s="6">
        <v>1</v>
      </c>
      <c r="F131" s="6"/>
      <c r="G131" s="6" t="s">
        <v>34</v>
      </c>
      <c r="H131" s="5" t="str">
        <f t="shared" si="8"/>
        <v>서울특별시</v>
      </c>
      <c r="I131" s="5" t="str">
        <f t="shared" si="6"/>
        <v>송파구</v>
      </c>
      <c r="J131" s="5" t="s">
        <v>776</v>
      </c>
      <c r="K131" s="5" t="s">
        <v>890</v>
      </c>
      <c r="L131" s="5" t="s">
        <v>328</v>
      </c>
      <c r="M131" s="5" t="s">
        <v>329</v>
      </c>
    </row>
    <row r="132" spans="1:13">
      <c r="A132" s="5" t="s">
        <v>326</v>
      </c>
      <c r="B132" s="6" t="s">
        <v>327</v>
      </c>
      <c r="C132" s="5"/>
      <c r="D132" s="5">
        <v>1</v>
      </c>
      <c r="E132" s="6">
        <v>1</v>
      </c>
      <c r="F132" s="6"/>
      <c r="G132" s="6" t="s">
        <v>34</v>
      </c>
      <c r="H132" s="5" t="str">
        <f t="shared" si="8"/>
        <v>서울특별시</v>
      </c>
      <c r="I132" s="5" t="str">
        <f t="shared" si="6"/>
        <v>송파구</v>
      </c>
      <c r="J132" s="5" t="s">
        <v>776</v>
      </c>
      <c r="K132" s="5" t="s">
        <v>890</v>
      </c>
      <c r="L132" s="5" t="s">
        <v>328</v>
      </c>
      <c r="M132" s="5" t="s">
        <v>329</v>
      </c>
    </row>
    <row r="133" spans="1:13">
      <c r="A133" s="5" t="s">
        <v>49</v>
      </c>
      <c r="B133" s="6" t="s">
        <v>50</v>
      </c>
      <c r="C133" s="5"/>
      <c r="D133" s="5">
        <v>2</v>
      </c>
      <c r="E133" s="6"/>
      <c r="F133" s="6">
        <v>2</v>
      </c>
      <c r="G133" s="6"/>
      <c r="H133" s="5" t="str">
        <f t="shared" si="8"/>
        <v>서울특별시</v>
      </c>
      <c r="I133" s="5" t="str">
        <f t="shared" si="6"/>
        <v>양천구</v>
      </c>
      <c r="J133" s="5" t="s">
        <v>711</v>
      </c>
      <c r="K133" s="5" t="s">
        <v>943</v>
      </c>
      <c r="L133" s="5" t="s">
        <v>51</v>
      </c>
      <c r="M133" s="5" t="s">
        <v>52</v>
      </c>
    </row>
    <row r="134" spans="1:13">
      <c r="A134" s="5" t="s">
        <v>240</v>
      </c>
      <c r="B134" s="6" t="s">
        <v>241</v>
      </c>
      <c r="C134" s="5"/>
      <c r="D134" s="5">
        <v>2</v>
      </c>
      <c r="E134" s="6">
        <v>2</v>
      </c>
      <c r="F134" s="6"/>
      <c r="G134" s="6" t="s">
        <v>701</v>
      </c>
      <c r="H134" s="5" t="str">
        <f t="shared" si="8"/>
        <v>서울특별시</v>
      </c>
      <c r="I134" s="5" t="str">
        <f t="shared" si="6"/>
        <v>양천구</v>
      </c>
      <c r="J134" s="5" t="s">
        <v>711</v>
      </c>
      <c r="K134" s="5" t="s">
        <v>944</v>
      </c>
      <c r="L134" s="5" t="s">
        <v>242</v>
      </c>
      <c r="M134" s="5" t="s">
        <v>243</v>
      </c>
    </row>
    <row r="135" spans="1:13">
      <c r="A135" s="5" t="s">
        <v>298</v>
      </c>
      <c r="B135" s="6" t="s">
        <v>299</v>
      </c>
      <c r="C135" s="5"/>
      <c r="D135" s="5">
        <v>1</v>
      </c>
      <c r="E135" s="6">
        <v>1</v>
      </c>
      <c r="F135" s="6"/>
      <c r="G135" s="6" t="s">
        <v>34</v>
      </c>
      <c r="H135" s="5" t="str">
        <f t="shared" si="8"/>
        <v>서울특별시</v>
      </c>
      <c r="I135" s="5" t="str">
        <f t="shared" si="6"/>
        <v>양천구</v>
      </c>
      <c r="J135" s="5" t="s">
        <v>711</v>
      </c>
      <c r="K135" s="5" t="s">
        <v>945</v>
      </c>
      <c r="L135" s="5" t="s">
        <v>300</v>
      </c>
      <c r="M135" s="5" t="s">
        <v>301</v>
      </c>
    </row>
    <row r="136" spans="1:13">
      <c r="A136" s="5" t="s">
        <v>342</v>
      </c>
      <c r="B136" s="6" t="s">
        <v>343</v>
      </c>
      <c r="C136" s="5"/>
      <c r="D136" s="5">
        <v>1</v>
      </c>
      <c r="E136" s="6">
        <v>1</v>
      </c>
      <c r="F136" s="6"/>
      <c r="G136" s="6" t="s">
        <v>34</v>
      </c>
      <c r="H136" s="5" t="str">
        <f t="shared" si="8"/>
        <v>서울특별시</v>
      </c>
      <c r="I136" s="5" t="str">
        <f t="shared" si="6"/>
        <v>양천구</v>
      </c>
      <c r="J136" s="5" t="s">
        <v>711</v>
      </c>
      <c r="K136" s="5" t="s">
        <v>946</v>
      </c>
      <c r="L136" s="5" t="s">
        <v>344</v>
      </c>
      <c r="M136" s="5" t="s">
        <v>345</v>
      </c>
    </row>
    <row r="137" spans="1:13">
      <c r="A137" s="5" t="s">
        <v>438</v>
      </c>
      <c r="B137" s="6" t="s">
        <v>439</v>
      </c>
      <c r="C137" s="5"/>
      <c r="D137" s="5">
        <v>2</v>
      </c>
      <c r="E137" s="6">
        <v>2</v>
      </c>
      <c r="F137" s="6"/>
      <c r="G137" s="6" t="s">
        <v>34</v>
      </c>
      <c r="H137" s="5" t="str">
        <f t="shared" si="8"/>
        <v>서울특별시</v>
      </c>
      <c r="I137" s="5" t="str">
        <f t="shared" si="6"/>
        <v>양천구</v>
      </c>
      <c r="J137" s="5" t="s">
        <v>711</v>
      </c>
      <c r="K137" s="5" t="s">
        <v>947</v>
      </c>
      <c r="L137" s="5" t="s">
        <v>440</v>
      </c>
      <c r="M137" s="5" t="s">
        <v>441</v>
      </c>
    </row>
    <row r="138" spans="1:13">
      <c r="A138" s="5" t="s">
        <v>472</v>
      </c>
      <c r="B138" s="6" t="s">
        <v>473</v>
      </c>
      <c r="C138" s="5"/>
      <c r="D138" s="5">
        <v>2</v>
      </c>
      <c r="E138" s="6">
        <v>2</v>
      </c>
      <c r="F138" s="6"/>
      <c r="G138" s="6" t="s">
        <v>34</v>
      </c>
      <c r="H138" s="5" t="str">
        <f t="shared" si="8"/>
        <v>서울특별시</v>
      </c>
      <c r="I138" s="5" t="str">
        <f t="shared" si="6"/>
        <v>양천구</v>
      </c>
      <c r="J138" s="5" t="s">
        <v>711</v>
      </c>
      <c r="K138" s="5" t="s">
        <v>948</v>
      </c>
      <c r="L138" s="5" t="s">
        <v>474</v>
      </c>
      <c r="M138" s="5" t="s">
        <v>475</v>
      </c>
    </row>
    <row r="139" spans="1:13">
      <c r="A139" s="5" t="s">
        <v>260</v>
      </c>
      <c r="B139" s="6" t="s">
        <v>261</v>
      </c>
      <c r="C139" s="5"/>
      <c r="D139" s="5">
        <v>1</v>
      </c>
      <c r="E139" s="6">
        <v>1</v>
      </c>
      <c r="F139" s="6"/>
      <c r="G139" s="6" t="s">
        <v>34</v>
      </c>
      <c r="H139" s="5" t="str">
        <f t="shared" si="8"/>
        <v>서울특별시</v>
      </c>
      <c r="I139" s="5" t="str">
        <f t="shared" si="6"/>
        <v>영등포구</v>
      </c>
      <c r="J139" s="5" t="s">
        <v>777</v>
      </c>
      <c r="K139" s="5" t="s">
        <v>949</v>
      </c>
      <c r="L139" s="5" t="s">
        <v>262</v>
      </c>
      <c r="M139" s="5" t="s">
        <v>263</v>
      </c>
    </row>
    <row r="140" spans="1:13">
      <c r="A140" s="5" t="s">
        <v>670</v>
      </c>
      <c r="B140" s="6" t="s">
        <v>671</v>
      </c>
      <c r="C140" s="5"/>
      <c r="D140" s="5">
        <v>2</v>
      </c>
      <c r="E140" s="6">
        <v>1</v>
      </c>
      <c r="F140" s="6">
        <v>1</v>
      </c>
      <c r="G140" s="6" t="s">
        <v>59</v>
      </c>
      <c r="H140" s="5" t="str">
        <f t="shared" si="8"/>
        <v>서울특별시</v>
      </c>
      <c r="I140" s="5" t="str">
        <f t="shared" si="6"/>
        <v>중랑구</v>
      </c>
      <c r="J140" s="5" t="s">
        <v>778</v>
      </c>
      <c r="K140" s="5" t="s">
        <v>950</v>
      </c>
      <c r="L140" s="5" t="s">
        <v>672</v>
      </c>
      <c r="M140" s="5" t="s">
        <v>673</v>
      </c>
    </row>
    <row r="141" spans="1:13">
      <c r="A141" s="5" t="s">
        <v>177</v>
      </c>
      <c r="B141" s="6" t="s">
        <v>178</v>
      </c>
      <c r="C141" s="5"/>
      <c r="D141" s="5">
        <v>2</v>
      </c>
      <c r="E141" s="6">
        <v>2</v>
      </c>
      <c r="F141" s="6"/>
      <c r="G141" s="6" t="s">
        <v>24</v>
      </c>
      <c r="H141" s="5" t="str">
        <f t="shared" si="8"/>
        <v>세종특별자치시</v>
      </c>
      <c r="I141" s="5" t="s">
        <v>702</v>
      </c>
      <c r="J141" s="5" t="s">
        <v>702</v>
      </c>
      <c r="K141" s="5" t="s">
        <v>951</v>
      </c>
      <c r="L141" s="5" t="s">
        <v>179</v>
      </c>
      <c r="M141" s="5" t="s">
        <v>180</v>
      </c>
    </row>
    <row r="142" spans="1:13">
      <c r="A142" s="5" t="s">
        <v>631</v>
      </c>
      <c r="B142" s="6" t="s">
        <v>632</v>
      </c>
      <c r="C142" s="5"/>
      <c r="D142" s="5">
        <v>2</v>
      </c>
      <c r="E142" s="6">
        <v>2</v>
      </c>
      <c r="F142" s="6"/>
      <c r="G142" s="6" t="s">
        <v>150</v>
      </c>
      <c r="H142" s="5" t="str">
        <f t="shared" si="8"/>
        <v>세종특별자치시</v>
      </c>
      <c r="I142" s="5" t="s">
        <v>702</v>
      </c>
      <c r="J142" s="5" t="s">
        <v>702</v>
      </c>
      <c r="K142" s="5" t="s">
        <v>952</v>
      </c>
      <c r="L142" s="5" t="s">
        <v>633</v>
      </c>
      <c r="M142" s="5" t="s">
        <v>634</v>
      </c>
    </row>
    <row r="143" spans="1:13">
      <c r="A143" s="14" t="s">
        <v>9</v>
      </c>
      <c r="B143" s="6" t="s">
        <v>10</v>
      </c>
      <c r="C143" s="11"/>
      <c r="D143" s="11">
        <v>1</v>
      </c>
      <c r="E143" s="11">
        <v>1</v>
      </c>
      <c r="F143" s="11"/>
      <c r="G143" s="11" t="s">
        <v>701</v>
      </c>
      <c r="H143" s="5" t="str">
        <f t="shared" si="8"/>
        <v>세종특별자치시</v>
      </c>
      <c r="I143" s="5" t="s">
        <v>703</v>
      </c>
      <c r="J143" s="5" t="s">
        <v>702</v>
      </c>
      <c r="K143" s="5" t="s">
        <v>728</v>
      </c>
      <c r="L143" s="14" t="s">
        <v>11</v>
      </c>
      <c r="M143" s="14" t="s">
        <v>12</v>
      </c>
    </row>
    <row r="144" spans="1:13">
      <c r="A144" s="5" t="s">
        <v>456</v>
      </c>
      <c r="B144" s="6" t="s">
        <v>457</v>
      </c>
      <c r="C144" s="5"/>
      <c r="D144" s="5">
        <v>1</v>
      </c>
      <c r="E144" s="6">
        <v>1</v>
      </c>
      <c r="F144" s="6"/>
      <c r="G144" s="6" t="s">
        <v>150</v>
      </c>
      <c r="H144" s="5" t="str">
        <f t="shared" si="8"/>
        <v>세종특별자치시</v>
      </c>
      <c r="I144" s="5" t="s">
        <v>703</v>
      </c>
      <c r="J144" s="5" t="s">
        <v>702</v>
      </c>
      <c r="K144" s="5" t="s">
        <v>953</v>
      </c>
      <c r="L144" s="5" t="s">
        <v>458</v>
      </c>
      <c r="M144" s="5" t="s">
        <v>459</v>
      </c>
    </row>
    <row r="145" spans="1:13">
      <c r="A145" s="5" t="s">
        <v>612</v>
      </c>
      <c r="B145" s="6" t="s">
        <v>613</v>
      </c>
      <c r="C145" s="5">
        <v>1</v>
      </c>
      <c r="D145" s="5"/>
      <c r="E145" s="6">
        <v>1</v>
      </c>
      <c r="F145" s="6"/>
      <c r="G145" s="6" t="s">
        <v>29</v>
      </c>
      <c r="H145" s="5" t="str">
        <f t="shared" si="8"/>
        <v>울산광역시</v>
      </c>
      <c r="I145" s="5" t="str">
        <f>TRIM(MID(L145,FIND(" ",L145)+1,FIND(" ",L145,FIND(" ",L145)+1)-FIND(" ",L145)-1))</f>
        <v>남구</v>
      </c>
      <c r="J145" s="5" t="s">
        <v>757</v>
      </c>
      <c r="K145" s="5" t="s">
        <v>954</v>
      </c>
      <c r="L145" s="5" t="s">
        <v>614</v>
      </c>
      <c r="M145" s="5" t="s">
        <v>615</v>
      </c>
    </row>
    <row r="146" spans="1:13">
      <c r="A146" s="5" t="s">
        <v>294</v>
      </c>
      <c r="B146" s="6" t="s">
        <v>295</v>
      </c>
      <c r="C146" s="5"/>
      <c r="D146" s="5">
        <v>2</v>
      </c>
      <c r="E146" s="6"/>
      <c r="F146" s="6">
        <v>2</v>
      </c>
      <c r="G146" s="6" t="s">
        <v>29</v>
      </c>
      <c r="H146" s="5" t="str">
        <f t="shared" si="8"/>
        <v>울산광역시</v>
      </c>
      <c r="I146" s="5" t="str">
        <f>TRIM(MID(L146,FIND(" ",L146)+1,FIND(" ",L146,FIND(" ",L146)+1)-FIND(" ",L146)-1))</f>
        <v>동구</v>
      </c>
      <c r="J146" s="5" t="s">
        <v>704</v>
      </c>
      <c r="K146" s="5" t="s">
        <v>955</v>
      </c>
      <c r="L146" s="5" t="s">
        <v>296</v>
      </c>
      <c r="M146" s="5" t="s">
        <v>297</v>
      </c>
    </row>
    <row r="147" spans="1:13">
      <c r="A147" s="14" t="s">
        <v>13</v>
      </c>
      <c r="B147" s="6" t="s">
        <v>14</v>
      </c>
      <c r="C147" s="11"/>
      <c r="D147" s="11">
        <v>1</v>
      </c>
      <c r="E147" s="11">
        <v>1</v>
      </c>
      <c r="F147" s="11"/>
      <c r="G147" s="11" t="s">
        <v>701</v>
      </c>
      <c r="H147" s="5" t="str">
        <f t="shared" si="8"/>
        <v>울산광역시</v>
      </c>
      <c r="I147" s="5" t="s">
        <v>726</v>
      </c>
      <c r="J147" s="5" t="s">
        <v>725</v>
      </c>
      <c r="K147" s="5" t="s">
        <v>956</v>
      </c>
      <c r="L147" s="14" t="s">
        <v>15</v>
      </c>
      <c r="M147" s="14" t="s">
        <v>16</v>
      </c>
    </row>
    <row r="148" spans="1:13">
      <c r="A148" s="5" t="s">
        <v>658</v>
      </c>
      <c r="B148" s="6" t="s">
        <v>659</v>
      </c>
      <c r="C148" s="5"/>
      <c r="D148" s="5">
        <v>1</v>
      </c>
      <c r="E148" s="6">
        <v>1</v>
      </c>
      <c r="F148" s="6"/>
      <c r="G148" s="6" t="s">
        <v>29</v>
      </c>
      <c r="H148" s="5" t="str">
        <f t="shared" si="8"/>
        <v>울산광역시</v>
      </c>
      <c r="I148" s="5" t="str">
        <f t="shared" ref="I148:I187" si="9">TRIM(MID(L148,FIND(" ",L148)+1,FIND(" ",L148,FIND(" ",L148)+1)-FIND(" ",L148)-1))</f>
        <v>울주군</v>
      </c>
      <c r="J148" s="5" t="s">
        <v>779</v>
      </c>
      <c r="K148" s="5" t="s">
        <v>957</v>
      </c>
      <c r="L148" s="5" t="s">
        <v>660</v>
      </c>
      <c r="M148" s="5" t="s">
        <v>661</v>
      </c>
    </row>
    <row r="149" spans="1:13">
      <c r="A149" s="5" t="s">
        <v>401</v>
      </c>
      <c r="B149" s="6" t="s">
        <v>402</v>
      </c>
      <c r="C149" s="5"/>
      <c r="D149" s="5">
        <v>2</v>
      </c>
      <c r="E149" s="6">
        <v>2</v>
      </c>
      <c r="F149" s="6"/>
      <c r="G149" s="6" t="s">
        <v>29</v>
      </c>
      <c r="H149" s="5" t="str">
        <f t="shared" si="8"/>
        <v>울산광역시</v>
      </c>
      <c r="I149" s="5" t="str">
        <f t="shared" si="9"/>
        <v>중구</v>
      </c>
      <c r="J149" s="5" t="s">
        <v>760</v>
      </c>
      <c r="K149" s="5" t="s">
        <v>958</v>
      </c>
      <c r="L149" s="5" t="s">
        <v>403</v>
      </c>
      <c r="M149" s="5" t="s">
        <v>404</v>
      </c>
    </row>
    <row r="150" spans="1:13">
      <c r="A150" s="5" t="s">
        <v>442</v>
      </c>
      <c r="B150" s="6" t="s">
        <v>443</v>
      </c>
      <c r="C150" s="5"/>
      <c r="D150" s="5">
        <v>1</v>
      </c>
      <c r="E150" s="6">
        <v>1</v>
      </c>
      <c r="F150" s="6"/>
      <c r="G150" s="6" t="s">
        <v>59</v>
      </c>
      <c r="H150" s="5" t="str">
        <f t="shared" si="8"/>
        <v>인천광역시</v>
      </c>
      <c r="I150" s="5" t="str">
        <f t="shared" si="9"/>
        <v>계양구</v>
      </c>
      <c r="J150" s="5" t="s">
        <v>780</v>
      </c>
      <c r="K150" s="5" t="s">
        <v>959</v>
      </c>
      <c r="L150" s="5" t="s">
        <v>444</v>
      </c>
      <c r="M150" s="5" t="s">
        <v>445</v>
      </c>
    </row>
    <row r="151" spans="1:13">
      <c r="A151" s="5" t="s">
        <v>643</v>
      </c>
      <c r="B151" s="6" t="s">
        <v>644</v>
      </c>
      <c r="C151" s="5"/>
      <c r="D151" s="5">
        <v>2</v>
      </c>
      <c r="E151" s="6">
        <v>2</v>
      </c>
      <c r="F151" s="6"/>
      <c r="G151" s="6" t="s">
        <v>59</v>
      </c>
      <c r="H151" s="5" t="str">
        <f t="shared" si="8"/>
        <v>인천광역시</v>
      </c>
      <c r="I151" s="5" t="str">
        <f t="shared" si="9"/>
        <v>계양구</v>
      </c>
      <c r="J151" s="5" t="s">
        <v>780</v>
      </c>
      <c r="K151" s="5" t="s">
        <v>960</v>
      </c>
      <c r="L151" s="5" t="s">
        <v>645</v>
      </c>
      <c r="M151" s="5" t="s">
        <v>646</v>
      </c>
    </row>
    <row r="152" spans="1:13">
      <c r="A152" s="5" t="s">
        <v>662</v>
      </c>
      <c r="B152" s="6" t="s">
        <v>663</v>
      </c>
      <c r="C152" s="5">
        <v>1</v>
      </c>
      <c r="D152" s="5"/>
      <c r="E152" s="6">
        <v>1</v>
      </c>
      <c r="F152" s="6"/>
      <c r="G152" s="6" t="s">
        <v>59</v>
      </c>
      <c r="H152" s="5" t="str">
        <f t="shared" si="8"/>
        <v>인천광역시</v>
      </c>
      <c r="I152" s="5" t="str">
        <f t="shared" si="9"/>
        <v>계양구</v>
      </c>
      <c r="J152" s="5" t="s">
        <v>780</v>
      </c>
      <c r="K152" s="5" t="s">
        <v>961</v>
      </c>
      <c r="L152" s="5" t="s">
        <v>664</v>
      </c>
      <c r="M152" s="5" t="s">
        <v>665</v>
      </c>
    </row>
    <row r="153" spans="1:13">
      <c r="A153" s="5" t="s">
        <v>662</v>
      </c>
      <c r="B153" s="6" t="s">
        <v>663</v>
      </c>
      <c r="C153" s="5"/>
      <c r="D153" s="5">
        <v>1</v>
      </c>
      <c r="E153" s="6">
        <v>1</v>
      </c>
      <c r="F153" s="6"/>
      <c r="G153" s="6" t="s">
        <v>59</v>
      </c>
      <c r="H153" s="5" t="str">
        <f t="shared" si="8"/>
        <v>인천광역시</v>
      </c>
      <c r="I153" s="5" t="str">
        <f t="shared" si="9"/>
        <v>계양구</v>
      </c>
      <c r="J153" s="5" t="s">
        <v>780</v>
      </c>
      <c r="K153" s="5" t="s">
        <v>961</v>
      </c>
      <c r="L153" s="5" t="s">
        <v>664</v>
      </c>
      <c r="M153" s="5" t="s">
        <v>665</v>
      </c>
    </row>
    <row r="154" spans="1:13">
      <c r="A154" s="5" t="s">
        <v>57</v>
      </c>
      <c r="B154" s="6" t="s">
        <v>58</v>
      </c>
      <c r="C154" s="5"/>
      <c r="D154" s="5">
        <v>2</v>
      </c>
      <c r="E154" s="6">
        <v>2</v>
      </c>
      <c r="F154" s="6"/>
      <c r="G154" s="6" t="s">
        <v>59</v>
      </c>
      <c r="H154" s="5" t="str">
        <f t="shared" si="8"/>
        <v>인천광역시</v>
      </c>
      <c r="I154" s="5" t="str">
        <f t="shared" si="9"/>
        <v>남동구</v>
      </c>
      <c r="J154" s="5" t="s">
        <v>712</v>
      </c>
      <c r="K154" s="5" t="s">
        <v>962</v>
      </c>
      <c r="L154" s="5" t="s">
        <v>60</v>
      </c>
      <c r="M154" s="5" t="s">
        <v>61</v>
      </c>
    </row>
    <row r="155" spans="1:13">
      <c r="A155" s="5" t="s">
        <v>431</v>
      </c>
      <c r="B155" s="6" t="s">
        <v>432</v>
      </c>
      <c r="C155" s="5"/>
      <c r="D155" s="5">
        <v>2</v>
      </c>
      <c r="E155" s="6">
        <v>2</v>
      </c>
      <c r="F155" s="6"/>
      <c r="G155" s="6" t="s">
        <v>59</v>
      </c>
      <c r="H155" s="5" t="str">
        <f t="shared" si="8"/>
        <v>인천광역시</v>
      </c>
      <c r="I155" s="5" t="str">
        <f t="shared" si="9"/>
        <v>남동구</v>
      </c>
      <c r="J155" s="5" t="s">
        <v>712</v>
      </c>
      <c r="K155" s="5" t="s">
        <v>963</v>
      </c>
      <c r="L155" s="5" t="s">
        <v>433</v>
      </c>
      <c r="M155" s="5" t="s">
        <v>434</v>
      </c>
    </row>
    <row r="156" spans="1:13">
      <c r="A156" s="5" t="s">
        <v>314</v>
      </c>
      <c r="B156" s="6" t="s">
        <v>315</v>
      </c>
      <c r="C156" s="5">
        <v>1</v>
      </c>
      <c r="D156" s="5"/>
      <c r="E156" s="6">
        <v>1</v>
      </c>
      <c r="F156" s="6"/>
      <c r="G156" s="6" t="s">
        <v>59</v>
      </c>
      <c r="H156" s="5" t="str">
        <f t="shared" si="8"/>
        <v>인천광역시</v>
      </c>
      <c r="I156" s="5" t="str">
        <f t="shared" si="9"/>
        <v>미추홀구</v>
      </c>
      <c r="J156" s="5" t="s">
        <v>781</v>
      </c>
      <c r="K156" s="5" t="s">
        <v>964</v>
      </c>
      <c r="L156" s="5" t="s">
        <v>316</v>
      </c>
      <c r="M156" s="5" t="s">
        <v>317</v>
      </c>
    </row>
    <row r="157" spans="1:13">
      <c r="A157" s="5" t="s">
        <v>334</v>
      </c>
      <c r="B157" s="6" t="s">
        <v>335</v>
      </c>
      <c r="C157" s="5"/>
      <c r="D157" s="5">
        <v>2</v>
      </c>
      <c r="E157" s="6">
        <v>2</v>
      </c>
      <c r="F157" s="6"/>
      <c r="G157" s="6" t="s">
        <v>59</v>
      </c>
      <c r="H157" s="5" t="str">
        <f t="shared" si="8"/>
        <v>인천광역시</v>
      </c>
      <c r="I157" s="5" t="str">
        <f t="shared" si="9"/>
        <v>미추홀구</v>
      </c>
      <c r="J157" s="5" t="s">
        <v>781</v>
      </c>
      <c r="K157" s="5" t="s">
        <v>965</v>
      </c>
      <c r="L157" s="5" t="s">
        <v>336</v>
      </c>
      <c r="M157" s="5" t="s">
        <v>337</v>
      </c>
    </row>
    <row r="158" spans="1:13">
      <c r="A158" s="5" t="s">
        <v>248</v>
      </c>
      <c r="B158" s="6" t="s">
        <v>249</v>
      </c>
      <c r="C158" s="5"/>
      <c r="D158" s="5">
        <v>2</v>
      </c>
      <c r="E158" s="6"/>
      <c r="F158" s="6">
        <v>2</v>
      </c>
      <c r="G158" s="6" t="s">
        <v>24</v>
      </c>
      <c r="H158" s="5" t="str">
        <f t="shared" si="8"/>
        <v>인천광역시</v>
      </c>
      <c r="I158" s="5" t="str">
        <f t="shared" si="9"/>
        <v>서구</v>
      </c>
      <c r="J158" s="5" t="s">
        <v>707</v>
      </c>
      <c r="K158" s="5" t="s">
        <v>966</v>
      </c>
      <c r="L158" s="5" t="s">
        <v>250</v>
      </c>
      <c r="M158" s="5" t="s">
        <v>251</v>
      </c>
    </row>
    <row r="159" spans="1:13">
      <c r="A159" s="5" t="s">
        <v>678</v>
      </c>
      <c r="B159" s="6" t="s">
        <v>679</v>
      </c>
      <c r="C159" s="5"/>
      <c r="D159" s="5">
        <v>2</v>
      </c>
      <c r="E159" s="6">
        <v>2</v>
      </c>
      <c r="F159" s="6"/>
      <c r="G159" s="6" t="s">
        <v>59</v>
      </c>
      <c r="H159" s="5" t="str">
        <f t="shared" si="8"/>
        <v>인천광역시</v>
      </c>
      <c r="I159" s="5" t="str">
        <f t="shared" si="9"/>
        <v>서구</v>
      </c>
      <c r="J159" s="5" t="s">
        <v>707</v>
      </c>
      <c r="K159" s="5" t="s">
        <v>967</v>
      </c>
      <c r="L159" s="5" t="s">
        <v>680</v>
      </c>
      <c r="M159" s="5" t="s">
        <v>681</v>
      </c>
    </row>
    <row r="160" spans="1:13">
      <c r="A160" s="5" t="s">
        <v>119</v>
      </c>
      <c r="B160" s="6" t="s">
        <v>120</v>
      </c>
      <c r="C160" s="6"/>
      <c r="D160" s="6">
        <v>1</v>
      </c>
      <c r="E160" s="6">
        <v>1</v>
      </c>
      <c r="F160" s="6"/>
      <c r="G160" s="6" t="s">
        <v>19</v>
      </c>
      <c r="H160" s="5" t="str">
        <f t="shared" si="8"/>
        <v>인천광역시</v>
      </c>
      <c r="I160" s="5" t="str">
        <f t="shared" si="9"/>
        <v>연수구</v>
      </c>
      <c r="J160" s="5" t="s">
        <v>722</v>
      </c>
      <c r="K160" s="5" t="s">
        <v>968</v>
      </c>
      <c r="L160" s="5" t="s">
        <v>121</v>
      </c>
      <c r="M160" s="5" t="s">
        <v>122</v>
      </c>
    </row>
    <row r="161" spans="1:13">
      <c r="A161" s="5" t="s">
        <v>314</v>
      </c>
      <c r="B161" s="6" t="s">
        <v>315</v>
      </c>
      <c r="C161" s="6"/>
      <c r="D161" s="6">
        <v>1</v>
      </c>
      <c r="E161" s="6">
        <v>1</v>
      </c>
      <c r="F161" s="6"/>
      <c r="G161" s="6" t="s">
        <v>59</v>
      </c>
      <c r="H161" s="5" t="str">
        <f t="shared" si="8"/>
        <v>인천광역시</v>
      </c>
      <c r="I161" s="5" t="str">
        <f t="shared" si="9"/>
        <v>연수구</v>
      </c>
      <c r="J161" s="5" t="s">
        <v>722</v>
      </c>
      <c r="K161" s="5" t="s">
        <v>969</v>
      </c>
      <c r="L161" s="5" t="s">
        <v>454</v>
      </c>
      <c r="M161" s="5" t="s">
        <v>455</v>
      </c>
    </row>
    <row r="162" spans="1:13">
      <c r="A162" s="5" t="s">
        <v>568</v>
      </c>
      <c r="B162" s="6" t="s">
        <v>569</v>
      </c>
      <c r="C162" s="6"/>
      <c r="D162" s="6">
        <v>2</v>
      </c>
      <c r="E162" s="6">
        <v>2</v>
      </c>
      <c r="F162" s="6"/>
      <c r="G162" s="6" t="s">
        <v>59</v>
      </c>
      <c r="H162" s="5" t="str">
        <f t="shared" ref="H162:H187" si="10">LEFT(L162,FIND(" ",L162)-1)</f>
        <v>인천광역시</v>
      </c>
      <c r="I162" s="5" t="str">
        <f t="shared" si="9"/>
        <v>연수구</v>
      </c>
      <c r="J162" s="5" t="s">
        <v>722</v>
      </c>
      <c r="K162" s="5" t="s">
        <v>970</v>
      </c>
      <c r="L162" s="5" t="s">
        <v>570</v>
      </c>
      <c r="M162" s="5" t="s">
        <v>571</v>
      </c>
    </row>
    <row r="163" spans="1:13">
      <c r="A163" s="5" t="s">
        <v>608</v>
      </c>
      <c r="B163" s="6" t="s">
        <v>609</v>
      </c>
      <c r="C163" s="6"/>
      <c r="D163" s="6">
        <v>2</v>
      </c>
      <c r="E163" s="6">
        <v>2</v>
      </c>
      <c r="F163" s="6"/>
      <c r="G163" s="6" t="s">
        <v>59</v>
      </c>
      <c r="H163" s="5" t="str">
        <f t="shared" si="10"/>
        <v>인천광역시</v>
      </c>
      <c r="I163" s="5" t="str">
        <f t="shared" si="9"/>
        <v>연수구</v>
      </c>
      <c r="J163" s="5" t="s">
        <v>722</v>
      </c>
      <c r="K163" s="5" t="s">
        <v>971</v>
      </c>
      <c r="L163" s="5" t="s">
        <v>610</v>
      </c>
      <c r="M163" s="5" t="s">
        <v>611</v>
      </c>
    </row>
    <row r="164" spans="1:13">
      <c r="A164" s="5" t="s">
        <v>682</v>
      </c>
      <c r="B164" s="6" t="s">
        <v>683</v>
      </c>
      <c r="C164" s="6"/>
      <c r="D164" s="6">
        <v>2</v>
      </c>
      <c r="E164" s="6"/>
      <c r="F164" s="6">
        <v>2</v>
      </c>
      <c r="G164" s="6" t="s">
        <v>19</v>
      </c>
      <c r="H164" s="5" t="str">
        <f t="shared" si="10"/>
        <v>인천광역시</v>
      </c>
      <c r="I164" s="5" t="str">
        <f t="shared" si="9"/>
        <v>연수구</v>
      </c>
      <c r="J164" s="5" t="s">
        <v>722</v>
      </c>
      <c r="K164" s="5" t="s">
        <v>972</v>
      </c>
      <c r="L164" s="5" t="s">
        <v>684</v>
      </c>
      <c r="M164" s="5" t="s">
        <v>685</v>
      </c>
    </row>
    <row r="165" spans="1:13">
      <c r="A165" s="10" t="s">
        <v>694</v>
      </c>
      <c r="B165" s="6" t="s">
        <v>695</v>
      </c>
      <c r="C165" s="6"/>
      <c r="D165" s="6"/>
      <c r="E165" s="6"/>
      <c r="F165" s="6"/>
      <c r="G165" s="6" t="s">
        <v>418</v>
      </c>
      <c r="H165" s="5" t="str">
        <f t="shared" si="10"/>
        <v>인천광역시</v>
      </c>
      <c r="I165" s="5" t="str">
        <f t="shared" si="9"/>
        <v>연수구</v>
      </c>
      <c r="J165" s="5" t="s">
        <v>722</v>
      </c>
      <c r="K165" s="5" t="s">
        <v>973</v>
      </c>
      <c r="L165" s="10" t="s">
        <v>696</v>
      </c>
      <c r="M165" s="10" t="s">
        <v>697</v>
      </c>
    </row>
    <row r="166" spans="1:13">
      <c r="A166" s="5" t="s">
        <v>244</v>
      </c>
      <c r="B166" s="6" t="s">
        <v>245</v>
      </c>
      <c r="C166" s="5"/>
      <c r="D166" s="5">
        <v>2</v>
      </c>
      <c r="E166" s="6">
        <v>2</v>
      </c>
      <c r="F166" s="6"/>
      <c r="G166" s="6" t="s">
        <v>59</v>
      </c>
      <c r="H166" s="5" t="str">
        <f t="shared" si="10"/>
        <v>인천광역시</v>
      </c>
      <c r="I166" s="5" t="str">
        <f t="shared" si="9"/>
        <v>중구</v>
      </c>
      <c r="J166" s="5" t="s">
        <v>760</v>
      </c>
      <c r="K166" s="5" t="s">
        <v>974</v>
      </c>
      <c r="L166" s="5" t="s">
        <v>246</v>
      </c>
      <c r="M166" s="5" t="s">
        <v>247</v>
      </c>
    </row>
    <row r="167" spans="1:13">
      <c r="A167" s="5" t="s">
        <v>256</v>
      </c>
      <c r="B167" s="6" t="s">
        <v>257</v>
      </c>
      <c r="C167" s="5"/>
      <c r="D167" s="5">
        <v>1</v>
      </c>
      <c r="E167" s="6">
        <v>1</v>
      </c>
      <c r="F167" s="6"/>
      <c r="G167" s="6" t="s">
        <v>59</v>
      </c>
      <c r="H167" s="5" t="str">
        <f t="shared" si="10"/>
        <v>인천광역시</v>
      </c>
      <c r="I167" s="5" t="str">
        <f t="shared" si="9"/>
        <v>중구</v>
      </c>
      <c r="J167" s="5" t="s">
        <v>760</v>
      </c>
      <c r="K167" s="5" t="s">
        <v>975</v>
      </c>
      <c r="L167" s="5" t="s">
        <v>258</v>
      </c>
      <c r="M167" s="5" t="s">
        <v>259</v>
      </c>
    </row>
    <row r="168" spans="1:13">
      <c r="A168" s="5" t="s">
        <v>291</v>
      </c>
      <c r="B168" s="6" t="s">
        <v>292</v>
      </c>
      <c r="C168" s="5"/>
      <c r="D168" s="5">
        <v>2</v>
      </c>
      <c r="E168" s="6">
        <v>2</v>
      </c>
      <c r="F168" s="6"/>
      <c r="G168" s="6" t="s">
        <v>59</v>
      </c>
      <c r="H168" s="5" t="str">
        <f t="shared" si="10"/>
        <v>인천광역시</v>
      </c>
      <c r="I168" s="5" t="str">
        <f t="shared" si="9"/>
        <v>중구</v>
      </c>
      <c r="J168" s="5" t="s">
        <v>760</v>
      </c>
      <c r="K168" s="5" t="s">
        <v>974</v>
      </c>
      <c r="L168" s="5" t="s">
        <v>246</v>
      </c>
      <c r="M168" s="5" t="s">
        <v>293</v>
      </c>
    </row>
    <row r="169" spans="1:13">
      <c r="A169" s="5" t="s">
        <v>620</v>
      </c>
      <c r="B169" s="6" t="s">
        <v>621</v>
      </c>
      <c r="C169" s="5">
        <v>1</v>
      </c>
      <c r="D169" s="5"/>
      <c r="E169" s="6">
        <v>1</v>
      </c>
      <c r="F169" s="6"/>
      <c r="G169" s="6" t="s">
        <v>24</v>
      </c>
      <c r="H169" s="5" t="str">
        <f t="shared" si="10"/>
        <v>전라남도</v>
      </c>
      <c r="I169" s="5" t="str">
        <f t="shared" si="9"/>
        <v>광양시</v>
      </c>
      <c r="J169" s="5" t="s">
        <v>782</v>
      </c>
      <c r="K169" s="5" t="s">
        <v>976</v>
      </c>
      <c r="L169" s="5" t="s">
        <v>622</v>
      </c>
      <c r="M169" s="5" t="s">
        <v>56</v>
      </c>
    </row>
    <row r="170" spans="1:13">
      <c r="A170" s="5" t="s">
        <v>616</v>
      </c>
      <c r="B170" s="6" t="s">
        <v>617</v>
      </c>
      <c r="C170" s="5"/>
      <c r="D170" s="5">
        <v>1</v>
      </c>
      <c r="E170" s="6">
        <v>1</v>
      </c>
      <c r="F170" s="6"/>
      <c r="G170" s="6" t="s">
        <v>24</v>
      </c>
      <c r="H170" s="5" t="str">
        <f t="shared" si="10"/>
        <v>전라남도</v>
      </c>
      <c r="I170" s="5" t="str">
        <f t="shared" si="9"/>
        <v>나주시</v>
      </c>
      <c r="J170" s="5" t="s">
        <v>783</v>
      </c>
      <c r="K170" s="5" t="s">
        <v>977</v>
      </c>
      <c r="L170" s="5" t="s">
        <v>618</v>
      </c>
      <c r="M170" s="5" t="s">
        <v>619</v>
      </c>
    </row>
    <row r="171" spans="1:13">
      <c r="A171" s="5" t="s">
        <v>537</v>
      </c>
      <c r="B171" s="6" t="s">
        <v>538</v>
      </c>
      <c r="C171" s="5"/>
      <c r="D171" s="5">
        <v>1</v>
      </c>
      <c r="E171" s="6">
        <v>1</v>
      </c>
      <c r="F171" s="6"/>
      <c r="G171" s="6" t="s">
        <v>24</v>
      </c>
      <c r="H171" s="5" t="str">
        <f t="shared" si="10"/>
        <v>전라남도</v>
      </c>
      <c r="I171" s="5" t="str">
        <f t="shared" si="9"/>
        <v>목포시</v>
      </c>
      <c r="J171" s="5" t="s">
        <v>784</v>
      </c>
      <c r="K171" s="5" t="s">
        <v>978</v>
      </c>
      <c r="L171" s="5" t="s">
        <v>539</v>
      </c>
      <c r="M171" s="5" t="s">
        <v>540</v>
      </c>
    </row>
    <row r="172" spans="1:13">
      <c r="A172" s="5" t="s">
        <v>584</v>
      </c>
      <c r="B172" s="6" t="s">
        <v>585</v>
      </c>
      <c r="C172" s="5"/>
      <c r="D172" s="5">
        <v>2</v>
      </c>
      <c r="E172" s="6">
        <v>2</v>
      </c>
      <c r="F172" s="6"/>
      <c r="G172" s="6" t="s">
        <v>701</v>
      </c>
      <c r="H172" s="5" t="str">
        <f t="shared" si="10"/>
        <v>전라남도</v>
      </c>
      <c r="I172" s="5" t="str">
        <f t="shared" si="9"/>
        <v>순천시</v>
      </c>
      <c r="J172" s="5" t="s">
        <v>785</v>
      </c>
      <c r="K172" s="5" t="s">
        <v>979</v>
      </c>
      <c r="L172" s="5" t="s">
        <v>586</v>
      </c>
      <c r="M172" s="5" t="s">
        <v>587</v>
      </c>
    </row>
    <row r="173" spans="1:13">
      <c r="A173" s="5" t="s">
        <v>468</v>
      </c>
      <c r="B173" s="6" t="s">
        <v>469</v>
      </c>
      <c r="C173" s="5"/>
      <c r="D173" s="5">
        <v>2</v>
      </c>
      <c r="E173" s="6">
        <v>2</v>
      </c>
      <c r="F173" s="6"/>
      <c r="G173" s="6" t="s">
        <v>24</v>
      </c>
      <c r="H173" s="5" t="str">
        <f t="shared" si="10"/>
        <v>전라남도</v>
      </c>
      <c r="I173" s="5" t="str">
        <f t="shared" si="9"/>
        <v>여수시</v>
      </c>
      <c r="J173" s="5" t="s">
        <v>786</v>
      </c>
      <c r="K173" s="5" t="s">
        <v>980</v>
      </c>
      <c r="L173" s="5" t="s">
        <v>470</v>
      </c>
      <c r="M173" s="5" t="s">
        <v>471</v>
      </c>
    </row>
    <row r="174" spans="1:13">
      <c r="A174" s="5" t="s">
        <v>189</v>
      </c>
      <c r="B174" s="6" t="s">
        <v>190</v>
      </c>
      <c r="C174" s="5"/>
      <c r="D174" s="5">
        <v>1</v>
      </c>
      <c r="E174" s="6">
        <v>1</v>
      </c>
      <c r="F174" s="6"/>
      <c r="G174" s="6" t="s">
        <v>59</v>
      </c>
      <c r="H174" s="5" t="str">
        <f t="shared" si="10"/>
        <v>전북특별자치도</v>
      </c>
      <c r="I174" s="5" t="str">
        <f t="shared" si="9"/>
        <v>김제시</v>
      </c>
      <c r="J174" s="5" t="s">
        <v>787</v>
      </c>
      <c r="K174" s="5" t="s">
        <v>737</v>
      </c>
      <c r="L174" s="5" t="s">
        <v>191</v>
      </c>
      <c r="M174" s="5" t="s">
        <v>192</v>
      </c>
    </row>
    <row r="175" spans="1:13">
      <c r="A175" s="5" t="s">
        <v>310</v>
      </c>
      <c r="B175" s="6" t="s">
        <v>311</v>
      </c>
      <c r="C175" s="5"/>
      <c r="D175" s="5">
        <v>1</v>
      </c>
      <c r="E175" s="6">
        <v>1</v>
      </c>
      <c r="F175" s="6"/>
      <c r="G175" s="6" t="s">
        <v>24</v>
      </c>
      <c r="H175" s="5" t="str">
        <f t="shared" si="10"/>
        <v>전북특별자치도</v>
      </c>
      <c r="I175" s="5" t="str">
        <f t="shared" si="9"/>
        <v>전주시</v>
      </c>
      <c r="J175" s="5" t="s">
        <v>981</v>
      </c>
      <c r="K175" s="5" t="s">
        <v>984</v>
      </c>
      <c r="L175" s="5" t="s">
        <v>312</v>
      </c>
      <c r="M175" s="5" t="s">
        <v>313</v>
      </c>
    </row>
    <row r="176" spans="1:13">
      <c r="A176" s="5" t="s">
        <v>499</v>
      </c>
      <c r="B176" s="6" t="s">
        <v>500</v>
      </c>
      <c r="C176" s="5"/>
      <c r="D176" s="5">
        <v>2</v>
      </c>
      <c r="E176" s="6">
        <v>2</v>
      </c>
      <c r="F176" s="6"/>
      <c r="G176" s="6" t="s">
        <v>24</v>
      </c>
      <c r="H176" s="5" t="str">
        <f t="shared" si="10"/>
        <v>전북특별자치도</v>
      </c>
      <c r="I176" s="5" t="str">
        <f t="shared" si="9"/>
        <v>전주시</v>
      </c>
      <c r="J176" s="5" t="s">
        <v>982</v>
      </c>
      <c r="K176" s="5" t="s">
        <v>985</v>
      </c>
      <c r="L176" s="5" t="s">
        <v>501</v>
      </c>
      <c r="M176" s="5" t="s">
        <v>502</v>
      </c>
    </row>
    <row r="177" spans="1:13">
      <c r="A177" s="5" t="s">
        <v>514</v>
      </c>
      <c r="B177" s="6" t="s">
        <v>515</v>
      </c>
      <c r="C177" s="5"/>
      <c r="D177" s="5">
        <v>1</v>
      </c>
      <c r="E177" s="6">
        <v>1</v>
      </c>
      <c r="F177" s="6"/>
      <c r="G177" s="6" t="s">
        <v>24</v>
      </c>
      <c r="H177" s="5" t="str">
        <f t="shared" si="10"/>
        <v>전북특별자치도</v>
      </c>
      <c r="I177" s="5" t="str">
        <f t="shared" si="9"/>
        <v>전주시</v>
      </c>
      <c r="J177" s="5" t="s">
        <v>983</v>
      </c>
      <c r="K177" s="5" t="s">
        <v>891</v>
      </c>
      <c r="L177" s="5" t="s">
        <v>516</v>
      </c>
      <c r="M177" s="5" t="s">
        <v>517</v>
      </c>
    </row>
    <row r="178" spans="1:13">
      <c r="A178" s="5" t="s">
        <v>106</v>
      </c>
      <c r="B178" s="6" t="s">
        <v>107</v>
      </c>
      <c r="C178" s="5"/>
      <c r="D178" s="5">
        <v>2</v>
      </c>
      <c r="E178" s="6">
        <v>2</v>
      </c>
      <c r="F178" s="6"/>
      <c r="G178" s="6" t="s">
        <v>108</v>
      </c>
      <c r="H178" s="5" t="str">
        <f t="shared" si="10"/>
        <v>제주특별자치도</v>
      </c>
      <c r="I178" s="5" t="str">
        <f t="shared" si="9"/>
        <v>제주시</v>
      </c>
      <c r="J178" s="5" t="s">
        <v>720</v>
      </c>
      <c r="K178" s="5" t="s">
        <v>730</v>
      </c>
      <c r="L178" s="5" t="s">
        <v>109</v>
      </c>
      <c r="M178" s="5" t="s">
        <v>110</v>
      </c>
    </row>
    <row r="179" spans="1:13">
      <c r="A179" s="5" t="s">
        <v>236</v>
      </c>
      <c r="B179" s="6" t="s">
        <v>237</v>
      </c>
      <c r="C179" s="5"/>
      <c r="D179" s="5">
        <v>2</v>
      </c>
      <c r="E179" s="6">
        <v>2</v>
      </c>
      <c r="F179" s="6"/>
      <c r="G179" s="6" t="s">
        <v>108</v>
      </c>
      <c r="H179" s="5" t="str">
        <f t="shared" si="10"/>
        <v>제주특별자치도</v>
      </c>
      <c r="I179" s="5" t="str">
        <f t="shared" si="9"/>
        <v>제주시</v>
      </c>
      <c r="J179" s="5" t="s">
        <v>720</v>
      </c>
      <c r="K179" s="5" t="s">
        <v>738</v>
      </c>
      <c r="L179" s="5" t="s">
        <v>238</v>
      </c>
      <c r="M179" s="5" t="s">
        <v>239</v>
      </c>
    </row>
    <row r="180" spans="1:13">
      <c r="A180" s="5" t="s">
        <v>366</v>
      </c>
      <c r="B180" s="6" t="s">
        <v>367</v>
      </c>
      <c r="C180" s="5"/>
      <c r="D180" s="5">
        <v>2</v>
      </c>
      <c r="E180" s="6">
        <v>2</v>
      </c>
      <c r="F180" s="6"/>
      <c r="G180" s="6" t="s">
        <v>24</v>
      </c>
      <c r="H180" s="5" t="str">
        <f t="shared" si="10"/>
        <v>충청남도</v>
      </c>
      <c r="I180" s="5" t="str">
        <f t="shared" si="9"/>
        <v>아산시</v>
      </c>
      <c r="J180" s="5" t="s">
        <v>788</v>
      </c>
      <c r="K180" s="5" t="s">
        <v>892</v>
      </c>
      <c r="L180" s="5" t="s">
        <v>368</v>
      </c>
      <c r="M180" s="5" t="s">
        <v>369</v>
      </c>
    </row>
    <row r="181" spans="1:13">
      <c r="A181" s="5" t="s">
        <v>53</v>
      </c>
      <c r="B181" s="6" t="s">
        <v>54</v>
      </c>
      <c r="C181" s="5"/>
      <c r="D181" s="5">
        <v>2</v>
      </c>
      <c r="E181" s="6">
        <v>2</v>
      </c>
      <c r="F181" s="6"/>
      <c r="G181" s="6" t="s">
        <v>24</v>
      </c>
      <c r="H181" s="5" t="str">
        <f t="shared" si="10"/>
        <v>충청남도</v>
      </c>
      <c r="I181" s="5" t="str">
        <f t="shared" si="9"/>
        <v>천안시</v>
      </c>
      <c r="J181" s="5" t="s">
        <v>986</v>
      </c>
      <c r="K181" s="5" t="s">
        <v>893</v>
      </c>
      <c r="L181" s="5" t="s">
        <v>55</v>
      </c>
      <c r="M181" s="5" t="s">
        <v>56</v>
      </c>
    </row>
    <row r="182" spans="1:13">
      <c r="A182" s="5" t="s">
        <v>488</v>
      </c>
      <c r="B182" s="6" t="s">
        <v>489</v>
      </c>
      <c r="C182" s="5"/>
      <c r="D182" s="5">
        <v>2</v>
      </c>
      <c r="E182" s="6">
        <v>2</v>
      </c>
      <c r="F182" s="6"/>
      <c r="G182" s="6" t="s">
        <v>24</v>
      </c>
      <c r="H182" s="5" t="str">
        <f t="shared" si="10"/>
        <v>충청남도</v>
      </c>
      <c r="I182" s="5" t="str">
        <f t="shared" si="9"/>
        <v>천안시</v>
      </c>
      <c r="J182" s="5" t="s">
        <v>986</v>
      </c>
      <c r="K182" s="5" t="s">
        <v>894</v>
      </c>
      <c r="L182" s="5" t="s">
        <v>490</v>
      </c>
      <c r="M182" s="5" t="s">
        <v>491</v>
      </c>
    </row>
    <row r="183" spans="1:13">
      <c r="A183" s="5" t="s">
        <v>647</v>
      </c>
      <c r="B183" s="6" t="s">
        <v>648</v>
      </c>
      <c r="C183" s="5"/>
      <c r="D183" s="5">
        <v>2</v>
      </c>
      <c r="E183" s="6">
        <v>2</v>
      </c>
      <c r="F183" s="6"/>
      <c r="G183" s="6" t="s">
        <v>24</v>
      </c>
      <c r="H183" s="5" t="str">
        <f t="shared" si="10"/>
        <v>충청남도</v>
      </c>
      <c r="I183" s="5" t="str">
        <f t="shared" si="9"/>
        <v>홍성군</v>
      </c>
      <c r="J183" s="5" t="s">
        <v>789</v>
      </c>
      <c r="K183" s="5" t="s">
        <v>990</v>
      </c>
      <c r="L183" s="5" t="s">
        <v>649</v>
      </c>
      <c r="M183" s="5" t="s">
        <v>650</v>
      </c>
    </row>
    <row r="184" spans="1:13">
      <c r="A184" s="5" t="s">
        <v>264</v>
      </c>
      <c r="B184" s="6" t="s">
        <v>265</v>
      </c>
      <c r="C184" s="5">
        <v>1</v>
      </c>
      <c r="D184" s="5"/>
      <c r="E184" s="6">
        <v>1</v>
      </c>
      <c r="F184" s="6"/>
      <c r="G184" s="6" t="s">
        <v>150</v>
      </c>
      <c r="H184" s="5" t="str">
        <f t="shared" si="10"/>
        <v>충청북도</v>
      </c>
      <c r="I184" s="5" t="str">
        <f t="shared" si="9"/>
        <v>청주시</v>
      </c>
      <c r="J184" s="5" t="s">
        <v>987</v>
      </c>
      <c r="K184" s="5" t="s">
        <v>739</v>
      </c>
      <c r="L184" s="5" t="s">
        <v>266</v>
      </c>
      <c r="M184" s="5" t="s">
        <v>267</v>
      </c>
    </row>
    <row r="185" spans="1:13">
      <c r="A185" s="5" t="s">
        <v>592</v>
      </c>
      <c r="B185" s="6" t="s">
        <v>593</v>
      </c>
      <c r="C185" s="5">
        <v>1</v>
      </c>
      <c r="D185" s="5"/>
      <c r="E185" s="6">
        <v>1</v>
      </c>
      <c r="F185" s="6"/>
      <c r="G185" s="6" t="s">
        <v>150</v>
      </c>
      <c r="H185" s="5" t="str">
        <f t="shared" si="10"/>
        <v>충청북도</v>
      </c>
      <c r="I185" s="5" t="str">
        <f t="shared" si="9"/>
        <v>청주시</v>
      </c>
      <c r="J185" s="5" t="s">
        <v>988</v>
      </c>
      <c r="K185" s="5" t="s">
        <v>740</v>
      </c>
      <c r="L185" s="5" t="s">
        <v>594</v>
      </c>
      <c r="M185" s="5" t="s">
        <v>595</v>
      </c>
    </row>
    <row r="186" spans="1:13" ht="17.25" thickBot="1">
      <c r="A186" s="15" t="s">
        <v>592</v>
      </c>
      <c r="B186" s="16" t="s">
        <v>593</v>
      </c>
      <c r="C186" s="15"/>
      <c r="D186" s="15">
        <v>1</v>
      </c>
      <c r="E186" s="16">
        <v>1</v>
      </c>
      <c r="F186" s="16"/>
      <c r="G186" s="16" t="s">
        <v>150</v>
      </c>
      <c r="H186" s="15" t="str">
        <f t="shared" si="10"/>
        <v>충청북도</v>
      </c>
      <c r="I186" s="15" t="str">
        <f t="shared" si="9"/>
        <v>청주시</v>
      </c>
      <c r="J186" s="15" t="s">
        <v>988</v>
      </c>
      <c r="K186" s="5" t="s">
        <v>740</v>
      </c>
      <c r="L186" s="15" t="s">
        <v>594</v>
      </c>
      <c r="M186" s="15" t="s">
        <v>595</v>
      </c>
    </row>
    <row r="187" spans="1:13">
      <c r="A187" s="8" t="s">
        <v>686</v>
      </c>
      <c r="B187" s="9" t="s">
        <v>687</v>
      </c>
      <c r="C187" s="8"/>
      <c r="D187" s="8">
        <v>2</v>
      </c>
      <c r="F187" s="9">
        <v>2</v>
      </c>
      <c r="G187" s="9" t="s">
        <v>701</v>
      </c>
      <c r="H187" s="8" t="str">
        <f t="shared" si="10"/>
        <v>충청북도</v>
      </c>
      <c r="I187" s="8" t="str">
        <f t="shared" si="9"/>
        <v>청주시</v>
      </c>
      <c r="J187" s="8" t="s">
        <v>989</v>
      </c>
      <c r="K187" s="5" t="s">
        <v>741</v>
      </c>
      <c r="L187" s="8" t="s">
        <v>688</v>
      </c>
      <c r="M187" s="8" t="s">
        <v>689</v>
      </c>
    </row>
    <row r="189" spans="1:13">
      <c r="C189" s="9">
        <f>SUM(C$2:C188)</f>
        <v>44</v>
      </c>
      <c r="D189" s="9">
        <f>SUM(D$2:D188)</f>
        <v>232</v>
      </c>
      <c r="E189" s="9">
        <f>SUM(E$2:E188)</f>
        <v>240</v>
      </c>
      <c r="F189" s="9">
        <f>SUM(F$2:F188)</f>
        <v>36</v>
      </c>
    </row>
  </sheetData>
  <sortState xmlns:xlrd2="http://schemas.microsoft.com/office/spreadsheetml/2017/richdata2" ref="A2:M191">
    <sortCondition ref="H2:H191"/>
    <sortCondition ref="I2:I19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A45B6-AD2D-4AF5-B4E6-C005F6B9E1B0}">
  <dimension ref="A1:M187"/>
  <sheetViews>
    <sheetView showGridLines="0" zoomScale="85" zoomScaleNormal="85" workbookViewId="0">
      <selection activeCell="I6" sqref="I6"/>
    </sheetView>
  </sheetViews>
  <sheetFormatPr defaultRowHeight="20.25"/>
  <cols>
    <col min="1" max="1" width="35.875" style="8" bestFit="1" customWidth="1"/>
    <col min="2" max="2" width="13" style="9" bestFit="1" customWidth="1"/>
    <col min="3" max="7" width="13" style="9" customWidth="1"/>
    <col min="8" max="8" width="15.125" style="8" bestFit="1" customWidth="1"/>
    <col min="9" max="10" width="19.5" style="41" bestFit="1" customWidth="1"/>
    <col min="11" max="11" width="36.125" style="8" customWidth="1"/>
    <col min="12" max="12" width="51" style="8" bestFit="1" customWidth="1"/>
    <col min="13" max="13" width="54.125" style="8" bestFit="1" customWidth="1"/>
    <col min="14" max="16384" width="9" style="8"/>
  </cols>
  <sheetData>
    <row r="1" spans="1:13" s="9" customFormat="1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7" t="s">
        <v>698</v>
      </c>
      <c r="I1" s="33" t="s">
        <v>699</v>
      </c>
      <c r="J1" s="33" t="s">
        <v>700</v>
      </c>
      <c r="K1" s="17" t="s">
        <v>727</v>
      </c>
      <c r="L1" s="17" t="s">
        <v>7</v>
      </c>
      <c r="M1" s="17" t="s">
        <v>8</v>
      </c>
    </row>
    <row r="2" spans="1:13" s="9" customFormat="1">
      <c r="A2" s="12" t="s">
        <v>560</v>
      </c>
      <c r="B2" s="13" t="s">
        <v>561</v>
      </c>
      <c r="C2" s="12">
        <v>1</v>
      </c>
      <c r="D2" s="12"/>
      <c r="E2" s="13">
        <v>1</v>
      </c>
      <c r="F2" s="13"/>
      <c r="G2" s="13" t="s">
        <v>150</v>
      </c>
      <c r="H2" s="12" t="str">
        <f t="shared" ref="H2:H33" si="0">LEFT(L2,FIND(" ",L2)-1)</f>
        <v>강원특별자치도</v>
      </c>
      <c r="I2" s="48" t="str">
        <f>TRIM(MID(L2,FIND(" ",L2)+1,FIND(" ",L2,FIND(" ",L2)+1)-FIND(" ",L2)-1))</f>
        <v>강릉시</v>
      </c>
      <c r="J2" s="48" t="s">
        <v>745</v>
      </c>
      <c r="K2" s="12" t="s">
        <v>735</v>
      </c>
      <c r="L2" s="12" t="s">
        <v>562</v>
      </c>
      <c r="M2" s="12" t="s">
        <v>563</v>
      </c>
    </row>
    <row r="3" spans="1:13" s="9" customFormat="1">
      <c r="A3" s="12" t="s">
        <v>148</v>
      </c>
      <c r="B3" s="13" t="s">
        <v>149</v>
      </c>
      <c r="C3" s="12">
        <v>1</v>
      </c>
      <c r="D3" s="12"/>
      <c r="E3" s="13">
        <v>1</v>
      </c>
      <c r="F3" s="13"/>
      <c r="G3" s="13" t="s">
        <v>150</v>
      </c>
      <c r="H3" s="12" t="str">
        <f t="shared" si="0"/>
        <v>강원특별자치도</v>
      </c>
      <c r="I3" s="48" t="str">
        <f>TRIM(MID(L3,FIND(" ",L3)+1,FIND(" ",L3,FIND(" ",L3)+1)-FIND(" ",L3)-1))</f>
        <v>원주시</v>
      </c>
      <c r="J3" s="48" t="s">
        <v>746</v>
      </c>
      <c r="K3" s="12" t="s">
        <v>736</v>
      </c>
      <c r="L3" s="12" t="s">
        <v>151</v>
      </c>
      <c r="M3" s="12" t="s">
        <v>152</v>
      </c>
    </row>
    <row r="4" spans="1:13" s="9" customFormat="1">
      <c r="A4" s="12" t="s">
        <v>148</v>
      </c>
      <c r="B4" s="13" t="s">
        <v>149</v>
      </c>
      <c r="C4" s="12">
        <v>1</v>
      </c>
      <c r="D4" s="12"/>
      <c r="E4" s="13">
        <v>1</v>
      </c>
      <c r="F4" s="13"/>
      <c r="G4" s="13" t="s">
        <v>150</v>
      </c>
      <c r="H4" s="12" t="str">
        <f t="shared" si="0"/>
        <v>강원특별자치도</v>
      </c>
      <c r="I4" s="48" t="str">
        <f>TRIM(MID(L4,FIND(" ",L4)+1,FIND(" ",L4,FIND(" ",L4)+1)-FIND(" ",L4)-1))</f>
        <v>원주시</v>
      </c>
      <c r="J4" s="48" t="s">
        <v>746</v>
      </c>
      <c r="K4" s="12" t="s">
        <v>742</v>
      </c>
      <c r="L4" s="12" t="s">
        <v>151</v>
      </c>
      <c r="M4" s="12" t="s">
        <v>152</v>
      </c>
    </row>
    <row r="5" spans="1:13">
      <c r="A5" s="12" t="s">
        <v>350</v>
      </c>
      <c r="B5" s="13" t="s">
        <v>351</v>
      </c>
      <c r="C5" s="12"/>
      <c r="D5" s="12">
        <v>2</v>
      </c>
      <c r="E5" s="13">
        <v>2</v>
      </c>
      <c r="F5" s="13"/>
      <c r="G5" s="13" t="s">
        <v>150</v>
      </c>
      <c r="H5" s="12" t="str">
        <f t="shared" si="0"/>
        <v>강원특별자치도</v>
      </c>
      <c r="I5" s="48" t="str">
        <f>TRIM(MID(L5,FIND(" ",L5)+1,FIND(" ",L5,FIND(" ",L5)+1)-FIND(" ",L5)-1))</f>
        <v>원주시</v>
      </c>
      <c r="J5" s="48" t="s">
        <v>753</v>
      </c>
      <c r="K5" s="12" t="s">
        <v>743</v>
      </c>
      <c r="L5" s="12" t="s">
        <v>352</v>
      </c>
      <c r="M5" s="12" t="s">
        <v>353</v>
      </c>
    </row>
    <row r="6" spans="1:13">
      <c r="A6" s="19" t="s">
        <v>216</v>
      </c>
      <c r="B6" s="20" t="s">
        <v>217</v>
      </c>
      <c r="C6" s="19"/>
      <c r="D6" s="19">
        <v>2</v>
      </c>
      <c r="E6" s="20">
        <v>2</v>
      </c>
      <c r="F6" s="20"/>
      <c r="G6" s="20" t="s">
        <v>24</v>
      </c>
      <c r="H6" s="19" t="str">
        <f t="shared" si="0"/>
        <v>경기도</v>
      </c>
      <c r="I6" s="34" t="s">
        <v>1019</v>
      </c>
      <c r="J6" s="35" t="s">
        <v>790</v>
      </c>
      <c r="K6" s="5" t="s">
        <v>793</v>
      </c>
      <c r="L6" s="5" t="s">
        <v>218</v>
      </c>
      <c r="M6" s="5" t="s">
        <v>219</v>
      </c>
    </row>
    <row r="7" spans="1:13">
      <c r="A7" s="19" t="s">
        <v>220</v>
      </c>
      <c r="B7" s="20" t="s">
        <v>221</v>
      </c>
      <c r="C7" s="19"/>
      <c r="D7" s="19">
        <v>1</v>
      </c>
      <c r="E7" s="20">
        <v>1</v>
      </c>
      <c r="F7" s="20"/>
      <c r="G7" s="20" t="s">
        <v>24</v>
      </c>
      <c r="H7" s="19" t="str">
        <f t="shared" si="0"/>
        <v>경기도</v>
      </c>
      <c r="I7" s="34" t="str">
        <f t="shared" ref="I7:I45" si="1">TRIM(MID(L7,FIND(" ",L7)+1,FIND(" ",L7,FIND(" ",L7)+1)-FIND(" ",L7)-1))</f>
        <v>고양시</v>
      </c>
      <c r="J7" s="35" t="s">
        <v>790</v>
      </c>
      <c r="K7" s="5" t="s">
        <v>794</v>
      </c>
      <c r="L7" s="5" t="s">
        <v>222</v>
      </c>
      <c r="M7" s="5" t="s">
        <v>223</v>
      </c>
    </row>
    <row r="8" spans="1:13">
      <c r="A8" s="19" t="s">
        <v>464</v>
      </c>
      <c r="B8" s="20" t="s">
        <v>465</v>
      </c>
      <c r="C8" s="19"/>
      <c r="D8" s="19">
        <v>2</v>
      </c>
      <c r="E8" s="20">
        <v>2</v>
      </c>
      <c r="F8" s="20"/>
      <c r="G8" s="20" t="s">
        <v>29</v>
      </c>
      <c r="H8" s="19" t="str">
        <f t="shared" si="0"/>
        <v>경기도</v>
      </c>
      <c r="I8" s="34" t="str">
        <f t="shared" si="1"/>
        <v>고양시</v>
      </c>
      <c r="J8" s="34" t="s">
        <v>792</v>
      </c>
      <c r="K8" s="19" t="s">
        <v>796</v>
      </c>
      <c r="L8" s="5" t="s">
        <v>466</v>
      </c>
      <c r="M8" s="5" t="s">
        <v>467</v>
      </c>
    </row>
    <row r="9" spans="1:13">
      <c r="A9" s="19" t="s">
        <v>518</v>
      </c>
      <c r="B9" s="20" t="s">
        <v>519</v>
      </c>
      <c r="C9" s="19">
        <v>2</v>
      </c>
      <c r="D9" s="19"/>
      <c r="E9" s="20"/>
      <c r="F9" s="20">
        <v>2</v>
      </c>
      <c r="G9" s="20" t="s">
        <v>24</v>
      </c>
      <c r="H9" s="19" t="str">
        <f t="shared" si="0"/>
        <v>경기도</v>
      </c>
      <c r="I9" s="34" t="str">
        <f t="shared" si="1"/>
        <v>고양시</v>
      </c>
      <c r="J9" s="34" t="s">
        <v>792</v>
      </c>
      <c r="K9" s="19" t="s">
        <v>797</v>
      </c>
      <c r="L9" s="5" t="s">
        <v>520</v>
      </c>
      <c r="M9" s="5" t="s">
        <v>521</v>
      </c>
    </row>
    <row r="10" spans="1:13">
      <c r="A10" s="19" t="s">
        <v>564</v>
      </c>
      <c r="B10" s="20" t="s">
        <v>565</v>
      </c>
      <c r="C10" s="19">
        <v>2</v>
      </c>
      <c r="D10" s="19"/>
      <c r="E10" s="20">
        <v>2</v>
      </c>
      <c r="F10" s="20"/>
      <c r="G10" s="20" t="s">
        <v>19</v>
      </c>
      <c r="H10" s="19" t="str">
        <f t="shared" si="0"/>
        <v>경기도</v>
      </c>
      <c r="I10" s="34" t="str">
        <f t="shared" si="1"/>
        <v>고양시</v>
      </c>
      <c r="J10" s="34" t="s">
        <v>792</v>
      </c>
      <c r="K10" s="19" t="s">
        <v>798</v>
      </c>
      <c r="L10" s="5" t="s">
        <v>566</v>
      </c>
      <c r="M10" s="5" t="s">
        <v>567</v>
      </c>
    </row>
    <row r="11" spans="1:13">
      <c r="A11" s="19" t="s">
        <v>596</v>
      </c>
      <c r="B11" s="20" t="s">
        <v>597</v>
      </c>
      <c r="C11" s="19"/>
      <c r="D11" s="19">
        <v>1</v>
      </c>
      <c r="E11" s="20">
        <v>1</v>
      </c>
      <c r="F11" s="20"/>
      <c r="G11" s="20" t="s">
        <v>19</v>
      </c>
      <c r="H11" s="19" t="str">
        <f t="shared" si="0"/>
        <v>경기도</v>
      </c>
      <c r="I11" s="34" t="str">
        <f t="shared" si="1"/>
        <v>고양시</v>
      </c>
      <c r="J11" s="34" t="s">
        <v>792</v>
      </c>
      <c r="K11" s="19" t="s">
        <v>800</v>
      </c>
      <c r="L11" s="5" t="s">
        <v>598</v>
      </c>
      <c r="M11" s="5" t="s">
        <v>599</v>
      </c>
    </row>
    <row r="12" spans="1:13">
      <c r="A12" s="19" t="s">
        <v>690</v>
      </c>
      <c r="B12" s="20" t="s">
        <v>691</v>
      </c>
      <c r="C12" s="19"/>
      <c r="D12" s="19">
        <v>2</v>
      </c>
      <c r="E12" s="20">
        <v>2</v>
      </c>
      <c r="F12" s="20"/>
      <c r="G12" s="20" t="s">
        <v>19</v>
      </c>
      <c r="H12" s="19" t="str">
        <f t="shared" si="0"/>
        <v>경기도</v>
      </c>
      <c r="I12" s="34" t="str">
        <f t="shared" si="1"/>
        <v>고양시</v>
      </c>
      <c r="J12" s="34" t="s">
        <v>792</v>
      </c>
      <c r="K12" s="19" t="s">
        <v>801</v>
      </c>
      <c r="L12" s="5" t="s">
        <v>692</v>
      </c>
      <c r="M12" s="5" t="s">
        <v>693</v>
      </c>
    </row>
    <row r="13" spans="1:13">
      <c r="A13" s="19" t="s">
        <v>390</v>
      </c>
      <c r="B13" s="20" t="s">
        <v>391</v>
      </c>
      <c r="C13" s="19"/>
      <c r="D13" s="19">
        <v>2</v>
      </c>
      <c r="E13" s="20">
        <v>2</v>
      </c>
      <c r="F13" s="20"/>
      <c r="G13" s="20" t="s">
        <v>24</v>
      </c>
      <c r="H13" s="19" t="str">
        <f t="shared" si="0"/>
        <v>경기도</v>
      </c>
      <c r="I13" s="34" t="str">
        <f t="shared" si="1"/>
        <v>고양시</v>
      </c>
      <c r="J13" s="35" t="s">
        <v>791</v>
      </c>
      <c r="K13" s="5" t="s">
        <v>795</v>
      </c>
      <c r="L13" s="5" t="s">
        <v>392</v>
      </c>
      <c r="M13" s="5" t="s">
        <v>393</v>
      </c>
    </row>
    <row r="14" spans="1:13">
      <c r="A14" s="19" t="s">
        <v>623</v>
      </c>
      <c r="B14" s="20" t="s">
        <v>624</v>
      </c>
      <c r="C14" s="19"/>
      <c r="D14" s="19">
        <v>1</v>
      </c>
      <c r="E14" s="20">
        <v>1</v>
      </c>
      <c r="F14" s="20"/>
      <c r="G14" s="20" t="s">
        <v>19</v>
      </c>
      <c r="H14" s="19" t="str">
        <f t="shared" si="0"/>
        <v>경기도</v>
      </c>
      <c r="I14" s="34" t="str">
        <f t="shared" si="1"/>
        <v>고양시</v>
      </c>
      <c r="J14" s="35" t="s">
        <v>791</v>
      </c>
      <c r="K14" s="5" t="s">
        <v>799</v>
      </c>
      <c r="L14" s="5" t="s">
        <v>625</v>
      </c>
      <c r="M14" s="5" t="s">
        <v>626</v>
      </c>
    </row>
    <row r="15" spans="1:13">
      <c r="A15" s="5" t="s">
        <v>131</v>
      </c>
      <c r="B15" s="6" t="s">
        <v>132</v>
      </c>
      <c r="C15" s="5"/>
      <c r="D15" s="5">
        <v>2</v>
      </c>
      <c r="E15" s="6">
        <v>2</v>
      </c>
      <c r="F15" s="6"/>
      <c r="G15" s="6" t="s">
        <v>133</v>
      </c>
      <c r="H15" s="5" t="str">
        <f t="shared" si="0"/>
        <v>경기도</v>
      </c>
      <c r="I15" s="35" t="str">
        <f t="shared" si="1"/>
        <v>광명시</v>
      </c>
      <c r="J15" s="35" t="s">
        <v>802</v>
      </c>
      <c r="K15" s="5" t="s">
        <v>803</v>
      </c>
      <c r="L15" s="5" t="s">
        <v>134</v>
      </c>
      <c r="M15" s="5" t="s">
        <v>135</v>
      </c>
    </row>
    <row r="16" spans="1:13">
      <c r="A16" s="5" t="s">
        <v>346</v>
      </c>
      <c r="B16" s="6" t="s">
        <v>347</v>
      </c>
      <c r="C16" s="5">
        <v>3</v>
      </c>
      <c r="D16" s="5"/>
      <c r="E16" s="6">
        <v>3</v>
      </c>
      <c r="F16" s="6"/>
      <c r="G16" s="6" t="s">
        <v>34</v>
      </c>
      <c r="H16" s="5" t="str">
        <f t="shared" si="0"/>
        <v>경기도</v>
      </c>
      <c r="I16" s="35" t="str">
        <f t="shared" si="1"/>
        <v>구리시</v>
      </c>
      <c r="J16" s="35" t="s">
        <v>804</v>
      </c>
      <c r="K16" s="5" t="s">
        <v>805</v>
      </c>
      <c r="L16" s="5" t="s">
        <v>348</v>
      </c>
      <c r="M16" s="5" t="s">
        <v>349</v>
      </c>
    </row>
    <row r="17" spans="1:13">
      <c r="A17" s="5" t="s">
        <v>529</v>
      </c>
      <c r="B17" s="6" t="s">
        <v>530</v>
      </c>
      <c r="C17" s="5"/>
      <c r="D17" s="5">
        <v>2</v>
      </c>
      <c r="E17" s="6">
        <v>2</v>
      </c>
      <c r="F17" s="6"/>
      <c r="G17" s="6" t="s">
        <v>19</v>
      </c>
      <c r="H17" s="5" t="str">
        <f t="shared" si="0"/>
        <v>경기도</v>
      </c>
      <c r="I17" s="35" t="str">
        <f t="shared" si="1"/>
        <v>군포시</v>
      </c>
      <c r="J17" s="35" t="s">
        <v>806</v>
      </c>
      <c r="K17" s="5" t="s">
        <v>807</v>
      </c>
      <c r="L17" s="5" t="s">
        <v>531</v>
      </c>
      <c r="M17" s="5" t="s">
        <v>532</v>
      </c>
    </row>
    <row r="18" spans="1:13">
      <c r="A18" s="5" t="s">
        <v>322</v>
      </c>
      <c r="B18" s="6" t="s">
        <v>323</v>
      </c>
      <c r="C18" s="5"/>
      <c r="D18" s="5">
        <v>1</v>
      </c>
      <c r="E18" s="6">
        <v>1</v>
      </c>
      <c r="F18" s="6"/>
      <c r="G18" s="6" t="s">
        <v>19</v>
      </c>
      <c r="H18" s="5" t="str">
        <f t="shared" si="0"/>
        <v>경기도</v>
      </c>
      <c r="I18" s="35" t="str">
        <f t="shared" si="1"/>
        <v>김포시</v>
      </c>
      <c r="J18" s="35" t="s">
        <v>808</v>
      </c>
      <c r="K18" s="5" t="s">
        <v>809</v>
      </c>
      <c r="L18" s="5" t="s">
        <v>324</v>
      </c>
      <c r="M18" s="5" t="s">
        <v>325</v>
      </c>
    </row>
    <row r="19" spans="1:13">
      <c r="A19" s="5" t="s">
        <v>232</v>
      </c>
      <c r="B19" s="6" t="s">
        <v>233</v>
      </c>
      <c r="C19" s="5"/>
      <c r="D19" s="5">
        <v>2</v>
      </c>
      <c r="E19" s="6">
        <v>2</v>
      </c>
      <c r="F19" s="6"/>
      <c r="G19" s="6" t="s">
        <v>34</v>
      </c>
      <c r="H19" s="5" t="str">
        <f t="shared" si="0"/>
        <v>경기도</v>
      </c>
      <c r="I19" s="35" t="str">
        <f t="shared" si="1"/>
        <v>남양주시</v>
      </c>
      <c r="J19" s="35" t="s">
        <v>810</v>
      </c>
      <c r="K19" s="5" t="s">
        <v>811</v>
      </c>
      <c r="L19" s="5" t="s">
        <v>234</v>
      </c>
      <c r="M19" s="5" t="s">
        <v>235</v>
      </c>
    </row>
    <row r="20" spans="1:13">
      <c r="A20" s="5" t="s">
        <v>374</v>
      </c>
      <c r="B20" s="6" t="s">
        <v>375</v>
      </c>
      <c r="C20" s="5">
        <v>2</v>
      </c>
      <c r="D20" s="5"/>
      <c r="E20" s="6">
        <v>2</v>
      </c>
      <c r="F20" s="6"/>
      <c r="G20" s="6" t="s">
        <v>701</v>
      </c>
      <c r="H20" s="5" t="str">
        <f t="shared" si="0"/>
        <v>경기도</v>
      </c>
      <c r="I20" s="35" t="str">
        <f t="shared" si="1"/>
        <v>남양주시</v>
      </c>
      <c r="J20" s="35" t="s">
        <v>810</v>
      </c>
      <c r="K20" s="5" t="s">
        <v>812</v>
      </c>
      <c r="L20" s="5" t="s">
        <v>376</v>
      </c>
      <c r="M20" s="5" t="s">
        <v>377</v>
      </c>
    </row>
    <row r="21" spans="1:13">
      <c r="A21" s="3" t="s">
        <v>90</v>
      </c>
      <c r="B21" s="4" t="s">
        <v>91</v>
      </c>
      <c r="C21" s="3"/>
      <c r="D21" s="3">
        <v>2</v>
      </c>
      <c r="E21" s="4">
        <v>2</v>
      </c>
      <c r="F21" s="4"/>
      <c r="G21" s="4" t="s">
        <v>19</v>
      </c>
      <c r="H21" s="3" t="str">
        <f t="shared" si="0"/>
        <v>경기도</v>
      </c>
      <c r="I21" s="36" t="str">
        <f t="shared" si="1"/>
        <v>부천시</v>
      </c>
      <c r="J21" s="35" t="s">
        <v>813</v>
      </c>
      <c r="K21" s="5" t="s">
        <v>815</v>
      </c>
      <c r="L21" s="5" t="s">
        <v>92</v>
      </c>
      <c r="M21" s="5" t="s">
        <v>93</v>
      </c>
    </row>
    <row r="22" spans="1:13">
      <c r="A22" s="3" t="s">
        <v>98</v>
      </c>
      <c r="B22" s="4" t="s">
        <v>99</v>
      </c>
      <c r="C22" s="3"/>
      <c r="D22" s="3">
        <v>2</v>
      </c>
      <c r="E22" s="4">
        <v>2</v>
      </c>
      <c r="F22" s="4"/>
      <c r="G22" s="4" t="s">
        <v>19</v>
      </c>
      <c r="H22" s="3" t="str">
        <f t="shared" si="0"/>
        <v>경기도</v>
      </c>
      <c r="I22" s="36" t="str">
        <f t="shared" si="1"/>
        <v>부천시</v>
      </c>
      <c r="J22" s="36" t="s">
        <v>814</v>
      </c>
      <c r="K22" s="3" t="s">
        <v>817</v>
      </c>
      <c r="L22" s="5" t="s">
        <v>100</v>
      </c>
      <c r="M22" s="5" t="s">
        <v>101</v>
      </c>
    </row>
    <row r="23" spans="1:13">
      <c r="A23" s="3" t="s">
        <v>208</v>
      </c>
      <c r="B23" s="4" t="s">
        <v>209</v>
      </c>
      <c r="C23" s="3"/>
      <c r="D23" s="3">
        <v>1</v>
      </c>
      <c r="E23" s="4">
        <v>1</v>
      </c>
      <c r="F23" s="4"/>
      <c r="G23" s="4" t="s">
        <v>19</v>
      </c>
      <c r="H23" s="3" t="str">
        <f t="shared" si="0"/>
        <v>경기도</v>
      </c>
      <c r="I23" s="36" t="str">
        <f t="shared" si="1"/>
        <v>부천시</v>
      </c>
      <c r="J23" s="36" t="s">
        <v>814</v>
      </c>
      <c r="K23" s="3" t="s">
        <v>816</v>
      </c>
      <c r="L23" s="5" t="s">
        <v>210</v>
      </c>
      <c r="M23" s="5" t="s">
        <v>211</v>
      </c>
    </row>
    <row r="24" spans="1:13">
      <c r="A24" s="3" t="s">
        <v>208</v>
      </c>
      <c r="B24" s="4" t="s">
        <v>209</v>
      </c>
      <c r="C24" s="3">
        <v>1</v>
      </c>
      <c r="D24" s="3"/>
      <c r="E24" s="4">
        <v>1</v>
      </c>
      <c r="F24" s="4"/>
      <c r="G24" s="4" t="s">
        <v>19</v>
      </c>
      <c r="H24" s="3" t="str">
        <f t="shared" si="0"/>
        <v>경기도</v>
      </c>
      <c r="I24" s="36" t="str">
        <f t="shared" si="1"/>
        <v>부천시</v>
      </c>
      <c r="J24" s="36" t="s">
        <v>814</v>
      </c>
      <c r="K24" s="3" t="s">
        <v>816</v>
      </c>
      <c r="L24" s="5" t="s">
        <v>210</v>
      </c>
      <c r="M24" s="5" t="s">
        <v>211</v>
      </c>
    </row>
    <row r="25" spans="1:13">
      <c r="A25" s="3" t="s">
        <v>413</v>
      </c>
      <c r="B25" s="4" t="s">
        <v>414</v>
      </c>
      <c r="C25" s="3"/>
      <c r="D25" s="3">
        <v>2</v>
      </c>
      <c r="E25" s="4">
        <v>2</v>
      </c>
      <c r="F25" s="4"/>
      <c r="G25" s="4" t="s">
        <v>19</v>
      </c>
      <c r="H25" s="3" t="str">
        <f t="shared" si="0"/>
        <v>경기도</v>
      </c>
      <c r="I25" s="36" t="str">
        <f t="shared" si="1"/>
        <v>부천시</v>
      </c>
      <c r="J25" s="36" t="s">
        <v>814</v>
      </c>
      <c r="K25" s="3" t="s">
        <v>818</v>
      </c>
      <c r="L25" s="5" t="s">
        <v>415</v>
      </c>
      <c r="M25" s="5" t="s">
        <v>416</v>
      </c>
    </row>
    <row r="26" spans="1:13">
      <c r="A26" s="3" t="s">
        <v>674</v>
      </c>
      <c r="B26" s="4" t="s">
        <v>675</v>
      </c>
      <c r="C26" s="3"/>
      <c r="D26" s="3">
        <v>2</v>
      </c>
      <c r="E26" s="4">
        <v>2</v>
      </c>
      <c r="F26" s="4"/>
      <c r="G26" s="4" t="s">
        <v>19</v>
      </c>
      <c r="H26" s="3" t="str">
        <f t="shared" si="0"/>
        <v>경기도</v>
      </c>
      <c r="I26" s="36" t="str">
        <f t="shared" si="1"/>
        <v>부천시</v>
      </c>
      <c r="J26" s="36" t="s">
        <v>814</v>
      </c>
      <c r="K26" s="3" t="s">
        <v>819</v>
      </c>
      <c r="L26" s="5" t="s">
        <v>676</v>
      </c>
      <c r="M26" s="5" t="s">
        <v>677</v>
      </c>
    </row>
    <row r="27" spans="1:13">
      <c r="A27" s="5" t="s">
        <v>544</v>
      </c>
      <c r="B27" s="6" t="s">
        <v>545</v>
      </c>
      <c r="C27" s="5">
        <v>1</v>
      </c>
      <c r="D27" s="5"/>
      <c r="E27" s="6">
        <v>1</v>
      </c>
      <c r="F27" s="6"/>
      <c r="G27" s="6" t="s">
        <v>701</v>
      </c>
      <c r="H27" s="5" t="str">
        <f t="shared" si="0"/>
        <v>경기도</v>
      </c>
      <c r="I27" s="35" t="str">
        <f t="shared" si="1"/>
        <v>성남시</v>
      </c>
      <c r="J27" s="35" t="s">
        <v>821</v>
      </c>
      <c r="K27" s="5" t="s">
        <v>830</v>
      </c>
      <c r="L27" s="5" t="s">
        <v>546</v>
      </c>
      <c r="M27" s="5" t="s">
        <v>547</v>
      </c>
    </row>
    <row r="28" spans="1:13">
      <c r="A28" s="5" t="s">
        <v>544</v>
      </c>
      <c r="B28" s="6" t="s">
        <v>545</v>
      </c>
      <c r="C28" s="5"/>
      <c r="D28" s="5">
        <v>1</v>
      </c>
      <c r="E28" s="6">
        <v>1</v>
      </c>
      <c r="F28" s="6"/>
      <c r="G28" s="6" t="s">
        <v>701</v>
      </c>
      <c r="H28" s="5" t="str">
        <f t="shared" si="0"/>
        <v>경기도</v>
      </c>
      <c r="I28" s="35" t="str">
        <f t="shared" si="1"/>
        <v>성남시</v>
      </c>
      <c r="J28" s="35" t="s">
        <v>821</v>
      </c>
      <c r="K28" s="5" t="s">
        <v>830</v>
      </c>
      <c r="L28" s="5" t="s">
        <v>546</v>
      </c>
      <c r="M28" s="5" t="s">
        <v>547</v>
      </c>
    </row>
    <row r="29" spans="1:13">
      <c r="A29" s="5" t="s">
        <v>268</v>
      </c>
      <c r="B29" s="6" t="s">
        <v>269</v>
      </c>
      <c r="C29" s="5"/>
      <c r="D29" s="5">
        <v>2</v>
      </c>
      <c r="E29" s="6">
        <v>2</v>
      </c>
      <c r="F29" s="6"/>
      <c r="G29" s="6" t="s">
        <v>19</v>
      </c>
      <c r="H29" s="5" t="str">
        <f t="shared" si="0"/>
        <v>경기도</v>
      </c>
      <c r="I29" s="35" t="str">
        <f t="shared" si="1"/>
        <v>성남시</v>
      </c>
      <c r="J29" s="35" t="s">
        <v>820</v>
      </c>
      <c r="K29" s="5" t="s">
        <v>831</v>
      </c>
      <c r="L29" s="5" t="s">
        <v>270</v>
      </c>
      <c r="M29" s="5" t="s">
        <v>271</v>
      </c>
    </row>
    <row r="30" spans="1:13">
      <c r="A30" s="21" t="s">
        <v>627</v>
      </c>
      <c r="B30" s="22" t="s">
        <v>628</v>
      </c>
      <c r="C30" s="21"/>
      <c r="D30" s="21">
        <v>1</v>
      </c>
      <c r="E30" s="22">
        <v>1</v>
      </c>
      <c r="F30" s="22"/>
      <c r="G30" s="22" t="s">
        <v>24</v>
      </c>
      <c r="H30" s="21" t="str">
        <f t="shared" si="0"/>
        <v>경기도</v>
      </c>
      <c r="I30" s="37" t="str">
        <f t="shared" si="1"/>
        <v>수원시</v>
      </c>
      <c r="J30" s="37" t="s">
        <v>826</v>
      </c>
      <c r="K30" s="21" t="s">
        <v>828</v>
      </c>
      <c r="L30" s="5" t="s">
        <v>629</v>
      </c>
      <c r="M30" s="5" t="s">
        <v>630</v>
      </c>
    </row>
    <row r="31" spans="1:13">
      <c r="A31" s="21" t="s">
        <v>123</v>
      </c>
      <c r="B31" s="22" t="s">
        <v>124</v>
      </c>
      <c r="C31" s="21">
        <v>1</v>
      </c>
      <c r="D31" s="21"/>
      <c r="E31" s="22">
        <v>1</v>
      </c>
      <c r="F31" s="22"/>
      <c r="G31" s="22" t="s">
        <v>24</v>
      </c>
      <c r="H31" s="21" t="str">
        <f t="shared" si="0"/>
        <v>경기도</v>
      </c>
      <c r="I31" s="37" t="str">
        <f t="shared" si="1"/>
        <v>수원시</v>
      </c>
      <c r="J31" s="37" t="s">
        <v>822</v>
      </c>
      <c r="K31" s="21" t="s">
        <v>991</v>
      </c>
      <c r="L31" s="5" t="s">
        <v>125</v>
      </c>
      <c r="M31" s="5" t="s">
        <v>126</v>
      </c>
    </row>
    <row r="32" spans="1:13">
      <c r="A32" s="21" t="s">
        <v>338</v>
      </c>
      <c r="B32" s="22" t="s">
        <v>339</v>
      </c>
      <c r="C32" s="21"/>
      <c r="D32" s="21">
        <v>1</v>
      </c>
      <c r="E32" s="22">
        <v>1</v>
      </c>
      <c r="F32" s="22"/>
      <c r="G32" s="22" t="s">
        <v>24</v>
      </c>
      <c r="H32" s="21" t="str">
        <f t="shared" si="0"/>
        <v>경기도</v>
      </c>
      <c r="I32" s="37" t="str">
        <f t="shared" si="1"/>
        <v>수원시</v>
      </c>
      <c r="J32" s="37" t="s">
        <v>825</v>
      </c>
      <c r="K32" s="21" t="s">
        <v>829</v>
      </c>
      <c r="L32" s="5" t="s">
        <v>340</v>
      </c>
      <c r="M32" s="5" t="s">
        <v>341</v>
      </c>
    </row>
    <row r="33" spans="1:13">
      <c r="A33" s="21" t="s">
        <v>338</v>
      </c>
      <c r="B33" s="22" t="s">
        <v>339</v>
      </c>
      <c r="C33" s="21">
        <v>1</v>
      </c>
      <c r="D33" s="21"/>
      <c r="E33" s="22">
        <v>1</v>
      </c>
      <c r="F33" s="22"/>
      <c r="G33" s="22" t="s">
        <v>24</v>
      </c>
      <c r="H33" s="21" t="str">
        <f t="shared" si="0"/>
        <v>경기도</v>
      </c>
      <c r="I33" s="37" t="str">
        <f t="shared" si="1"/>
        <v>수원시</v>
      </c>
      <c r="J33" s="37" t="s">
        <v>825</v>
      </c>
      <c r="K33" s="21" t="s">
        <v>829</v>
      </c>
      <c r="L33" s="5" t="s">
        <v>340</v>
      </c>
      <c r="M33" s="5" t="s">
        <v>341</v>
      </c>
    </row>
    <row r="34" spans="1:13">
      <c r="A34" s="14" t="s">
        <v>17</v>
      </c>
      <c r="B34" s="6" t="s">
        <v>18</v>
      </c>
      <c r="C34" s="11"/>
      <c r="D34" s="11">
        <v>1</v>
      </c>
      <c r="E34" s="11">
        <v>1</v>
      </c>
      <c r="F34" s="11"/>
      <c r="G34" s="11" t="s">
        <v>19</v>
      </c>
      <c r="H34" s="5" t="str">
        <f t="shared" ref="H34:H65" si="2">LEFT(L34,FIND(" ",L34)-1)</f>
        <v>경기도</v>
      </c>
      <c r="I34" s="35" t="str">
        <f t="shared" si="1"/>
        <v>시흥시</v>
      </c>
      <c r="J34" s="35" t="s">
        <v>827</v>
      </c>
      <c r="K34" s="5" t="s">
        <v>729</v>
      </c>
      <c r="L34" s="14" t="s">
        <v>20</v>
      </c>
      <c r="M34" s="14" t="s">
        <v>21</v>
      </c>
    </row>
    <row r="35" spans="1:13">
      <c r="A35" s="5" t="s">
        <v>417</v>
      </c>
      <c r="B35" s="6" t="s">
        <v>18</v>
      </c>
      <c r="C35" s="5"/>
      <c r="D35" s="5">
        <v>1</v>
      </c>
      <c r="E35" s="6">
        <v>1</v>
      </c>
      <c r="F35" s="6"/>
      <c r="G35" s="6" t="s">
        <v>418</v>
      </c>
      <c r="H35" s="5" t="str">
        <f t="shared" si="2"/>
        <v>경기도</v>
      </c>
      <c r="I35" s="35" t="str">
        <f t="shared" si="1"/>
        <v>시흥시</v>
      </c>
      <c r="J35" s="35" t="s">
        <v>827</v>
      </c>
      <c r="K35" s="5" t="s">
        <v>729</v>
      </c>
      <c r="L35" s="5" t="s">
        <v>20</v>
      </c>
      <c r="M35" s="5" t="s">
        <v>21</v>
      </c>
    </row>
    <row r="36" spans="1:13">
      <c r="A36" s="5" t="s">
        <v>635</v>
      </c>
      <c r="B36" s="6" t="s">
        <v>636</v>
      </c>
      <c r="C36" s="5">
        <v>1</v>
      </c>
      <c r="D36" s="5"/>
      <c r="E36" s="6"/>
      <c r="F36" s="6">
        <v>1</v>
      </c>
      <c r="G36" s="6" t="s">
        <v>59</v>
      </c>
      <c r="H36" s="5" t="str">
        <f t="shared" si="2"/>
        <v>경기도</v>
      </c>
      <c r="I36" s="35" t="str">
        <f t="shared" si="1"/>
        <v>양주시</v>
      </c>
      <c r="J36" s="35" t="s">
        <v>832</v>
      </c>
      <c r="K36" s="5" t="s">
        <v>833</v>
      </c>
      <c r="L36" s="5" t="s">
        <v>637</v>
      </c>
      <c r="M36" s="5" t="s">
        <v>638</v>
      </c>
    </row>
    <row r="37" spans="1:13">
      <c r="A37" s="5" t="s">
        <v>161</v>
      </c>
      <c r="B37" s="6" t="s">
        <v>162</v>
      </c>
      <c r="C37" s="5"/>
      <c r="D37" s="5">
        <v>1</v>
      </c>
      <c r="E37" s="6">
        <v>1</v>
      </c>
      <c r="F37" s="6"/>
      <c r="G37" s="6" t="s">
        <v>701</v>
      </c>
      <c r="H37" s="5" t="str">
        <f t="shared" si="2"/>
        <v>경기도</v>
      </c>
      <c r="I37" s="35" t="str">
        <f t="shared" si="1"/>
        <v>용인시</v>
      </c>
      <c r="J37" s="35" t="s">
        <v>834</v>
      </c>
      <c r="K37" s="5" t="s">
        <v>835</v>
      </c>
      <c r="L37" s="5" t="s">
        <v>163</v>
      </c>
      <c r="M37" s="5" t="s">
        <v>164</v>
      </c>
    </row>
    <row r="38" spans="1:13">
      <c r="A38" s="5" t="s">
        <v>283</v>
      </c>
      <c r="B38" s="6" t="s">
        <v>284</v>
      </c>
      <c r="C38" s="5"/>
      <c r="D38" s="5">
        <v>1</v>
      </c>
      <c r="E38" s="6">
        <v>1</v>
      </c>
      <c r="F38" s="6"/>
      <c r="G38" s="6" t="s">
        <v>24</v>
      </c>
      <c r="H38" s="5" t="str">
        <f t="shared" si="2"/>
        <v>경기도</v>
      </c>
      <c r="I38" s="35" t="str">
        <f t="shared" si="1"/>
        <v>용인시</v>
      </c>
      <c r="J38" s="35" t="s">
        <v>834</v>
      </c>
      <c r="K38" s="5" t="s">
        <v>836</v>
      </c>
      <c r="L38" s="5" t="s">
        <v>285</v>
      </c>
      <c r="M38" s="5" t="s">
        <v>286</v>
      </c>
    </row>
    <row r="39" spans="1:13">
      <c r="A39" s="5" t="s">
        <v>66</v>
      </c>
      <c r="B39" s="6" t="s">
        <v>67</v>
      </c>
      <c r="C39" s="5"/>
      <c r="D39" s="5">
        <v>2</v>
      </c>
      <c r="E39" s="6">
        <v>2</v>
      </c>
      <c r="F39" s="6"/>
      <c r="G39" s="6" t="s">
        <v>59</v>
      </c>
      <c r="H39" s="5" t="str">
        <f t="shared" si="2"/>
        <v>경기도</v>
      </c>
      <c r="I39" s="35" t="str">
        <f t="shared" si="1"/>
        <v>의정부시</v>
      </c>
      <c r="J39" s="35" t="s">
        <v>837</v>
      </c>
      <c r="K39" s="5" t="s">
        <v>838</v>
      </c>
      <c r="L39" s="5" t="s">
        <v>68</v>
      </c>
      <c r="M39" s="5" t="s">
        <v>69</v>
      </c>
    </row>
    <row r="40" spans="1:13">
      <c r="A40" s="5" t="s">
        <v>37</v>
      </c>
      <c r="B40" s="6" t="s">
        <v>38</v>
      </c>
      <c r="C40" s="5">
        <v>2</v>
      </c>
      <c r="D40" s="5"/>
      <c r="E40" s="6"/>
      <c r="F40" s="6">
        <v>2</v>
      </c>
      <c r="G40" s="6" t="s">
        <v>34</v>
      </c>
      <c r="H40" s="5" t="str">
        <f t="shared" si="2"/>
        <v>경기도</v>
      </c>
      <c r="I40" s="35" t="str">
        <f t="shared" si="1"/>
        <v>파주시</v>
      </c>
      <c r="J40" s="35" t="s">
        <v>839</v>
      </c>
      <c r="K40" s="5" t="s">
        <v>840</v>
      </c>
      <c r="L40" s="5" t="s">
        <v>39</v>
      </c>
      <c r="M40" s="5" t="s">
        <v>40</v>
      </c>
    </row>
    <row r="41" spans="1:13">
      <c r="A41" s="5" t="s">
        <v>78</v>
      </c>
      <c r="B41" s="6" t="s">
        <v>79</v>
      </c>
      <c r="C41" s="5"/>
      <c r="D41" s="5">
        <v>1</v>
      </c>
      <c r="E41" s="6"/>
      <c r="F41" s="6">
        <v>1</v>
      </c>
      <c r="G41" s="6" t="s">
        <v>24</v>
      </c>
      <c r="H41" s="5" t="str">
        <f t="shared" si="2"/>
        <v>경기도</v>
      </c>
      <c r="I41" s="35" t="str">
        <f t="shared" si="1"/>
        <v>평택시</v>
      </c>
      <c r="J41" s="35" t="s">
        <v>841</v>
      </c>
      <c r="K41" s="5" t="s">
        <v>842</v>
      </c>
      <c r="L41" s="5" t="s">
        <v>80</v>
      </c>
      <c r="M41" s="5" t="s">
        <v>81</v>
      </c>
    </row>
    <row r="42" spans="1:13">
      <c r="A42" s="23" t="s">
        <v>94</v>
      </c>
      <c r="B42" s="24" t="s">
        <v>95</v>
      </c>
      <c r="C42" s="23"/>
      <c r="D42" s="23">
        <v>1</v>
      </c>
      <c r="E42" s="24">
        <v>1</v>
      </c>
      <c r="F42" s="24"/>
      <c r="G42" s="24" t="s">
        <v>59</v>
      </c>
      <c r="H42" s="23" t="str">
        <f t="shared" si="2"/>
        <v>경기도</v>
      </c>
      <c r="I42" s="38" t="str">
        <f t="shared" si="1"/>
        <v>화성시</v>
      </c>
      <c r="J42" s="38" t="s">
        <v>843</v>
      </c>
      <c r="K42" s="23" t="s">
        <v>844</v>
      </c>
      <c r="L42" s="5" t="s">
        <v>96</v>
      </c>
      <c r="M42" s="5" t="s">
        <v>97</v>
      </c>
    </row>
    <row r="43" spans="1:13">
      <c r="A43" s="23" t="s">
        <v>212</v>
      </c>
      <c r="B43" s="24" t="s">
        <v>213</v>
      </c>
      <c r="C43" s="23"/>
      <c r="D43" s="23">
        <v>2</v>
      </c>
      <c r="E43" s="24">
        <v>2</v>
      </c>
      <c r="F43" s="24"/>
      <c r="G43" s="24" t="s">
        <v>701</v>
      </c>
      <c r="H43" s="23" t="str">
        <f t="shared" si="2"/>
        <v>경기도</v>
      </c>
      <c r="I43" s="38" t="str">
        <f t="shared" si="1"/>
        <v>화성시</v>
      </c>
      <c r="J43" s="38" t="s">
        <v>843</v>
      </c>
      <c r="K43" s="23" t="s">
        <v>845</v>
      </c>
      <c r="L43" s="5" t="s">
        <v>214</v>
      </c>
      <c r="M43" s="5" t="s">
        <v>215</v>
      </c>
    </row>
    <row r="44" spans="1:13">
      <c r="A44" s="23" t="s">
        <v>252</v>
      </c>
      <c r="B44" s="24" t="s">
        <v>253</v>
      </c>
      <c r="C44" s="23">
        <v>2</v>
      </c>
      <c r="D44" s="23"/>
      <c r="E44" s="24">
        <v>2</v>
      </c>
      <c r="F44" s="24"/>
      <c r="G44" s="24" t="s">
        <v>59</v>
      </c>
      <c r="H44" s="23" t="str">
        <f t="shared" si="2"/>
        <v>경기도</v>
      </c>
      <c r="I44" s="38" t="str">
        <f t="shared" si="1"/>
        <v>화성시</v>
      </c>
      <c r="J44" s="38" t="s">
        <v>843</v>
      </c>
      <c r="K44" s="23" t="s">
        <v>846</v>
      </c>
      <c r="L44" s="5" t="s">
        <v>254</v>
      </c>
      <c r="M44" s="5" t="s">
        <v>255</v>
      </c>
    </row>
    <row r="45" spans="1:13">
      <c r="A45" s="23" t="s">
        <v>525</v>
      </c>
      <c r="B45" s="24" t="s">
        <v>526</v>
      </c>
      <c r="C45" s="23"/>
      <c r="D45" s="23">
        <v>2</v>
      </c>
      <c r="E45" s="24">
        <v>2</v>
      </c>
      <c r="F45" s="24"/>
      <c r="G45" s="24" t="s">
        <v>59</v>
      </c>
      <c r="H45" s="23" t="str">
        <f t="shared" si="2"/>
        <v>경기도</v>
      </c>
      <c r="I45" s="38" t="str">
        <f t="shared" si="1"/>
        <v>화성시</v>
      </c>
      <c r="J45" s="38" t="s">
        <v>843</v>
      </c>
      <c r="K45" s="23" t="s">
        <v>847</v>
      </c>
      <c r="L45" s="5" t="s">
        <v>527</v>
      </c>
      <c r="M45" s="5" t="s">
        <v>528</v>
      </c>
    </row>
    <row r="46" spans="1:13">
      <c r="A46" s="25" t="s">
        <v>541</v>
      </c>
      <c r="B46" s="26" t="s">
        <v>542</v>
      </c>
      <c r="C46" s="25"/>
      <c r="D46" s="25">
        <v>1</v>
      </c>
      <c r="E46" s="26"/>
      <c r="F46" s="26">
        <v>1</v>
      </c>
      <c r="G46" s="26" t="s">
        <v>19</v>
      </c>
      <c r="H46" s="25" t="str">
        <f t="shared" si="2"/>
        <v>경상남도</v>
      </c>
      <c r="I46" s="39" t="s">
        <v>994</v>
      </c>
      <c r="J46" s="35" t="s">
        <v>848</v>
      </c>
      <c r="K46" s="5" t="s">
        <v>849</v>
      </c>
      <c r="L46" s="5" t="s">
        <v>543</v>
      </c>
      <c r="M46" s="5" t="s">
        <v>176</v>
      </c>
    </row>
    <row r="47" spans="1:13">
      <c r="A47" s="25" t="s">
        <v>144</v>
      </c>
      <c r="B47" s="26" t="s">
        <v>145</v>
      </c>
      <c r="C47" s="25">
        <v>2</v>
      </c>
      <c r="D47" s="25"/>
      <c r="E47" s="26">
        <v>2</v>
      </c>
      <c r="F47" s="26"/>
      <c r="G47" s="26" t="s">
        <v>29</v>
      </c>
      <c r="H47" s="25" t="str">
        <f t="shared" si="2"/>
        <v>경상남도</v>
      </c>
      <c r="I47" s="39" t="s">
        <v>994</v>
      </c>
      <c r="J47" s="39" t="s">
        <v>850</v>
      </c>
      <c r="K47" s="25" t="s">
        <v>851</v>
      </c>
      <c r="L47" s="5" t="s">
        <v>146</v>
      </c>
      <c r="M47" s="5" t="s">
        <v>147</v>
      </c>
    </row>
    <row r="48" spans="1:13">
      <c r="A48" s="25" t="s">
        <v>386</v>
      </c>
      <c r="B48" s="26" t="s">
        <v>387</v>
      </c>
      <c r="C48" s="25"/>
      <c r="D48" s="25">
        <v>1</v>
      </c>
      <c r="E48" s="26">
        <v>1</v>
      </c>
      <c r="F48" s="26"/>
      <c r="G48" s="26" t="s">
        <v>29</v>
      </c>
      <c r="H48" s="25" t="str">
        <f t="shared" si="2"/>
        <v>경상남도</v>
      </c>
      <c r="I48" s="39" t="s">
        <v>994</v>
      </c>
      <c r="J48" s="39" t="s">
        <v>850</v>
      </c>
      <c r="K48" s="25" t="s">
        <v>852</v>
      </c>
      <c r="L48" s="5" t="s">
        <v>388</v>
      </c>
      <c r="M48" s="5" t="s">
        <v>389</v>
      </c>
    </row>
    <row r="49" spans="1:13">
      <c r="A49" s="25" t="s">
        <v>386</v>
      </c>
      <c r="B49" s="26" t="s">
        <v>387</v>
      </c>
      <c r="C49" s="25"/>
      <c r="D49" s="25">
        <v>1</v>
      </c>
      <c r="E49" s="26">
        <v>1</v>
      </c>
      <c r="F49" s="26"/>
      <c r="G49" s="26" t="s">
        <v>29</v>
      </c>
      <c r="H49" s="25" t="str">
        <f t="shared" si="2"/>
        <v>경상남도</v>
      </c>
      <c r="I49" s="39" t="s">
        <v>994</v>
      </c>
      <c r="J49" s="39" t="s">
        <v>850</v>
      </c>
      <c r="K49" s="25" t="s">
        <v>852</v>
      </c>
      <c r="L49" s="5" t="s">
        <v>388</v>
      </c>
      <c r="M49" s="5" t="s">
        <v>389</v>
      </c>
    </row>
    <row r="50" spans="1:13">
      <c r="A50" s="25" t="s">
        <v>552</v>
      </c>
      <c r="B50" s="26" t="s">
        <v>553</v>
      </c>
      <c r="C50" s="25"/>
      <c r="D50" s="25">
        <v>2</v>
      </c>
      <c r="E50" s="26">
        <v>2</v>
      </c>
      <c r="F50" s="26"/>
      <c r="G50" s="26" t="s">
        <v>29</v>
      </c>
      <c r="H50" s="25" t="str">
        <f t="shared" si="2"/>
        <v>경상남도</v>
      </c>
      <c r="I50" s="39" t="s">
        <v>994</v>
      </c>
      <c r="J50" s="39" t="s">
        <v>850</v>
      </c>
      <c r="K50" s="25" t="s">
        <v>853</v>
      </c>
      <c r="L50" s="5" t="s">
        <v>554</v>
      </c>
      <c r="M50" s="5" t="s">
        <v>555</v>
      </c>
    </row>
    <row r="51" spans="1:13">
      <c r="A51" s="25" t="s">
        <v>435</v>
      </c>
      <c r="B51" s="26" t="s">
        <v>436</v>
      </c>
      <c r="C51" s="25"/>
      <c r="D51" s="25">
        <v>2</v>
      </c>
      <c r="E51" s="26"/>
      <c r="F51" s="26">
        <v>2</v>
      </c>
      <c r="G51" s="26" t="s">
        <v>19</v>
      </c>
      <c r="H51" s="25" t="str">
        <f t="shared" si="2"/>
        <v>경상남도</v>
      </c>
      <c r="I51" s="39" t="s">
        <v>994</v>
      </c>
      <c r="J51" s="35" t="s">
        <v>854</v>
      </c>
      <c r="K51" s="5" t="s">
        <v>855</v>
      </c>
      <c r="L51" s="5" t="s">
        <v>437</v>
      </c>
      <c r="M51" s="5" t="s">
        <v>56</v>
      </c>
    </row>
    <row r="52" spans="1:13">
      <c r="A52" s="25" t="s">
        <v>507</v>
      </c>
      <c r="B52" s="26" t="s">
        <v>508</v>
      </c>
      <c r="C52" s="25"/>
      <c r="D52" s="25">
        <v>2</v>
      </c>
      <c r="E52" s="26">
        <v>2</v>
      </c>
      <c r="F52" s="26"/>
      <c r="G52" s="26" t="s">
        <v>29</v>
      </c>
      <c r="H52" s="25" t="str">
        <f t="shared" si="2"/>
        <v>경상남도</v>
      </c>
      <c r="I52" s="39" t="s">
        <v>994</v>
      </c>
      <c r="J52" s="35" t="s">
        <v>856</v>
      </c>
      <c r="K52" s="5" t="s">
        <v>857</v>
      </c>
      <c r="L52" s="5" t="s">
        <v>509</v>
      </c>
      <c r="M52" s="5" t="s">
        <v>510</v>
      </c>
    </row>
    <row r="53" spans="1:13">
      <c r="A53" s="25" t="s">
        <v>556</v>
      </c>
      <c r="B53" s="26" t="s">
        <v>557</v>
      </c>
      <c r="C53" s="25"/>
      <c r="D53" s="25">
        <v>2</v>
      </c>
      <c r="E53" s="26">
        <v>2</v>
      </c>
      <c r="F53" s="26"/>
      <c r="G53" s="26" t="s">
        <v>29</v>
      </c>
      <c r="H53" s="25" t="str">
        <f t="shared" si="2"/>
        <v>경상남도</v>
      </c>
      <c r="I53" s="39" t="s">
        <v>994</v>
      </c>
      <c r="J53" s="35" t="s">
        <v>856</v>
      </c>
      <c r="K53" s="5" t="s">
        <v>858</v>
      </c>
      <c r="L53" s="5" t="s">
        <v>558</v>
      </c>
      <c r="M53" s="5" t="s">
        <v>559</v>
      </c>
    </row>
    <row r="54" spans="1:13">
      <c r="A54" s="25" t="s">
        <v>153</v>
      </c>
      <c r="B54" s="26" t="s">
        <v>154</v>
      </c>
      <c r="C54" s="25"/>
      <c r="D54" s="25">
        <v>1</v>
      </c>
      <c r="E54" s="26"/>
      <c r="F54" s="26">
        <v>1</v>
      </c>
      <c r="G54" s="26" t="s">
        <v>19</v>
      </c>
      <c r="H54" s="25" t="str">
        <f t="shared" si="2"/>
        <v>경상남도</v>
      </c>
      <c r="I54" s="39" t="s">
        <v>994</v>
      </c>
      <c r="J54" s="35" t="s">
        <v>859</v>
      </c>
      <c r="K54" s="5" t="s">
        <v>860</v>
      </c>
      <c r="L54" s="5" t="s">
        <v>155</v>
      </c>
      <c r="M54" s="5" t="s">
        <v>156</v>
      </c>
    </row>
    <row r="55" spans="1:13">
      <c r="A55" s="25" t="s">
        <v>204</v>
      </c>
      <c r="B55" s="26" t="s">
        <v>205</v>
      </c>
      <c r="C55" s="25"/>
      <c r="D55" s="25">
        <v>1</v>
      </c>
      <c r="E55" s="26">
        <v>1</v>
      </c>
      <c r="F55" s="26"/>
      <c r="G55" s="26" t="s">
        <v>29</v>
      </c>
      <c r="H55" s="25" t="str">
        <f t="shared" si="2"/>
        <v>경상남도</v>
      </c>
      <c r="I55" s="39" t="s">
        <v>994</v>
      </c>
      <c r="J55" s="35" t="s">
        <v>863</v>
      </c>
      <c r="K55" s="5" t="s">
        <v>865</v>
      </c>
      <c r="L55" s="5" t="s">
        <v>206</v>
      </c>
      <c r="M55" s="5" t="s">
        <v>207</v>
      </c>
    </row>
    <row r="56" spans="1:13">
      <c r="A56" s="25" t="s">
        <v>204</v>
      </c>
      <c r="B56" s="26" t="s">
        <v>205</v>
      </c>
      <c r="C56" s="25"/>
      <c r="D56" s="25">
        <v>1</v>
      </c>
      <c r="E56" s="26">
        <v>1</v>
      </c>
      <c r="F56" s="26"/>
      <c r="G56" s="26" t="s">
        <v>29</v>
      </c>
      <c r="H56" s="25" t="str">
        <f t="shared" si="2"/>
        <v>경상남도</v>
      </c>
      <c r="I56" s="39" t="s">
        <v>994</v>
      </c>
      <c r="J56" s="35" t="s">
        <v>863</v>
      </c>
      <c r="K56" s="5" t="s">
        <v>865</v>
      </c>
      <c r="L56" s="5" t="s">
        <v>206</v>
      </c>
      <c r="M56" s="5" t="s">
        <v>207</v>
      </c>
    </row>
    <row r="57" spans="1:13">
      <c r="A57" s="25" t="s">
        <v>45</v>
      </c>
      <c r="B57" s="26" t="s">
        <v>46</v>
      </c>
      <c r="C57" s="25">
        <v>1</v>
      </c>
      <c r="D57" s="25"/>
      <c r="E57" s="26">
        <v>1</v>
      </c>
      <c r="F57" s="26"/>
      <c r="G57" s="26" t="s">
        <v>29</v>
      </c>
      <c r="H57" s="25" t="str">
        <f t="shared" si="2"/>
        <v>경상남도</v>
      </c>
      <c r="I57" s="39" t="s">
        <v>994</v>
      </c>
      <c r="J57" s="35" t="s">
        <v>861</v>
      </c>
      <c r="K57" s="5" t="s">
        <v>864</v>
      </c>
      <c r="L57" s="5" t="s">
        <v>47</v>
      </c>
      <c r="M57" s="5" t="s">
        <v>48</v>
      </c>
    </row>
    <row r="58" spans="1:13">
      <c r="A58" s="27" t="s">
        <v>27</v>
      </c>
      <c r="B58" s="28" t="s">
        <v>28</v>
      </c>
      <c r="C58" s="27"/>
      <c r="D58" s="27">
        <v>2</v>
      </c>
      <c r="E58" s="28">
        <v>2</v>
      </c>
      <c r="F58" s="28"/>
      <c r="G58" s="28" t="s">
        <v>29</v>
      </c>
      <c r="H58" s="27" t="str">
        <f t="shared" si="2"/>
        <v>경상북도</v>
      </c>
      <c r="I58" s="40" t="s">
        <v>995</v>
      </c>
      <c r="J58" s="40" t="s">
        <v>866</v>
      </c>
      <c r="K58" s="27" t="s">
        <v>870</v>
      </c>
      <c r="L58" s="5" t="s">
        <v>30</v>
      </c>
      <c r="M58" s="5" t="s">
        <v>31</v>
      </c>
    </row>
    <row r="59" spans="1:13">
      <c r="A59" s="27" t="s">
        <v>173</v>
      </c>
      <c r="B59" s="28" t="s">
        <v>174</v>
      </c>
      <c r="C59" s="27"/>
      <c r="D59" s="27">
        <v>1</v>
      </c>
      <c r="E59" s="28">
        <v>1</v>
      </c>
      <c r="F59" s="28"/>
      <c r="G59" s="28" t="s">
        <v>29</v>
      </c>
      <c r="H59" s="27" t="str">
        <f t="shared" si="2"/>
        <v>경상북도</v>
      </c>
      <c r="I59" s="40" t="s">
        <v>995</v>
      </c>
      <c r="J59" s="40" t="s">
        <v>866</v>
      </c>
      <c r="K59" s="27" t="s">
        <v>869</v>
      </c>
      <c r="L59" s="5" t="s">
        <v>175</v>
      </c>
      <c r="M59" s="5" t="s">
        <v>176</v>
      </c>
    </row>
    <row r="60" spans="1:13">
      <c r="A60" s="27" t="s">
        <v>302</v>
      </c>
      <c r="B60" s="28" t="s">
        <v>303</v>
      </c>
      <c r="C60" s="27"/>
      <c r="D60" s="27">
        <v>1</v>
      </c>
      <c r="E60" s="28">
        <v>1</v>
      </c>
      <c r="F60" s="28"/>
      <c r="G60" s="28" t="s">
        <v>29</v>
      </c>
      <c r="H60" s="27" t="str">
        <f t="shared" si="2"/>
        <v>경상북도</v>
      </c>
      <c r="I60" s="40" t="s">
        <v>995</v>
      </c>
      <c r="J60" s="40" t="s">
        <v>866</v>
      </c>
      <c r="K60" s="27" t="s">
        <v>868</v>
      </c>
      <c r="L60" s="5" t="s">
        <v>304</v>
      </c>
      <c r="M60" s="5" t="s">
        <v>305</v>
      </c>
    </row>
    <row r="61" spans="1:13">
      <c r="A61" s="27" t="s">
        <v>394</v>
      </c>
      <c r="B61" s="28" t="s">
        <v>395</v>
      </c>
      <c r="C61" s="27"/>
      <c r="D61" s="27">
        <v>1</v>
      </c>
      <c r="E61" s="28">
        <v>1</v>
      </c>
      <c r="F61" s="28"/>
      <c r="G61" s="28" t="s">
        <v>29</v>
      </c>
      <c r="H61" s="27" t="str">
        <f t="shared" si="2"/>
        <v>경상북도</v>
      </c>
      <c r="I61" s="40" t="s">
        <v>995</v>
      </c>
      <c r="J61" s="40" t="s">
        <v>866</v>
      </c>
      <c r="K61" s="27" t="s">
        <v>867</v>
      </c>
      <c r="L61" s="5" t="s">
        <v>396</v>
      </c>
      <c r="M61" s="5" t="s">
        <v>56</v>
      </c>
    </row>
    <row r="62" spans="1:13">
      <c r="A62" s="27" t="s">
        <v>600</v>
      </c>
      <c r="B62" s="28" t="s">
        <v>601</v>
      </c>
      <c r="C62" s="27"/>
      <c r="D62" s="27">
        <v>1</v>
      </c>
      <c r="E62" s="28">
        <v>1</v>
      </c>
      <c r="F62" s="28"/>
      <c r="G62" s="28" t="s">
        <v>29</v>
      </c>
      <c r="H62" s="27" t="str">
        <f t="shared" si="2"/>
        <v>경상북도</v>
      </c>
      <c r="I62" s="40" t="s">
        <v>995</v>
      </c>
      <c r="J62" s="40" t="s">
        <v>866</v>
      </c>
      <c r="K62" s="27" t="s">
        <v>871</v>
      </c>
      <c r="L62" s="5" t="s">
        <v>602</v>
      </c>
      <c r="M62" s="5" t="s">
        <v>603</v>
      </c>
    </row>
    <row r="63" spans="1:13">
      <c r="A63" s="27" t="s">
        <v>370</v>
      </c>
      <c r="B63" s="28" t="s">
        <v>371</v>
      </c>
      <c r="C63" s="27"/>
      <c r="D63" s="27">
        <v>1</v>
      </c>
      <c r="E63" s="28">
        <v>1</v>
      </c>
      <c r="F63" s="28"/>
      <c r="G63" s="28" t="s">
        <v>29</v>
      </c>
      <c r="H63" s="27" t="str">
        <f t="shared" si="2"/>
        <v>경상북도</v>
      </c>
      <c r="I63" s="40" t="s">
        <v>995</v>
      </c>
      <c r="J63" s="35" t="s">
        <v>872</v>
      </c>
      <c r="K63" s="5" t="s">
        <v>873</v>
      </c>
      <c r="L63" s="5" t="s">
        <v>372</v>
      </c>
      <c r="M63" s="5" t="s">
        <v>373</v>
      </c>
    </row>
    <row r="64" spans="1:13">
      <c r="A64" s="27" t="s">
        <v>604</v>
      </c>
      <c r="B64" s="28" t="s">
        <v>605</v>
      </c>
      <c r="C64" s="27"/>
      <c r="D64" s="27">
        <v>1</v>
      </c>
      <c r="E64" s="28">
        <v>1</v>
      </c>
      <c r="F64" s="28"/>
      <c r="G64" s="28" t="s">
        <v>29</v>
      </c>
      <c r="H64" s="27" t="str">
        <f t="shared" si="2"/>
        <v>경상북도</v>
      </c>
      <c r="I64" s="40" t="s">
        <v>995</v>
      </c>
      <c r="J64" s="35" t="s">
        <v>874</v>
      </c>
      <c r="K64" s="5" t="s">
        <v>878</v>
      </c>
      <c r="L64" s="5" t="s">
        <v>606</v>
      </c>
      <c r="M64" s="5" t="s">
        <v>607</v>
      </c>
    </row>
    <row r="65" spans="1:13">
      <c r="A65" s="27" t="s">
        <v>576</v>
      </c>
      <c r="B65" s="28" t="s">
        <v>577</v>
      </c>
      <c r="C65" s="27"/>
      <c r="D65" s="27">
        <v>2</v>
      </c>
      <c r="E65" s="28">
        <v>2</v>
      </c>
      <c r="F65" s="28"/>
      <c r="G65" s="28" t="s">
        <v>29</v>
      </c>
      <c r="H65" s="27" t="str">
        <f t="shared" si="2"/>
        <v>경상북도</v>
      </c>
      <c r="I65" s="40" t="s">
        <v>995</v>
      </c>
      <c r="J65" s="35" t="s">
        <v>875</v>
      </c>
      <c r="K65" s="5" t="s">
        <v>876</v>
      </c>
      <c r="L65" s="5" t="s">
        <v>578</v>
      </c>
      <c r="M65" s="5" t="s">
        <v>579</v>
      </c>
    </row>
    <row r="66" spans="1:13">
      <c r="A66" s="27" t="s">
        <v>639</v>
      </c>
      <c r="B66" s="28" t="s">
        <v>640</v>
      </c>
      <c r="C66" s="27"/>
      <c r="D66" s="27">
        <v>2</v>
      </c>
      <c r="E66" s="28">
        <v>2</v>
      </c>
      <c r="F66" s="28"/>
      <c r="G66" s="28" t="s">
        <v>29</v>
      </c>
      <c r="H66" s="27" t="str">
        <f t="shared" ref="H66:H97" si="3">LEFT(L66,FIND(" ",L66)-1)</f>
        <v>경상북도</v>
      </c>
      <c r="I66" s="40" t="s">
        <v>995</v>
      </c>
      <c r="J66" s="35" t="s">
        <v>875</v>
      </c>
      <c r="K66" s="5" t="s">
        <v>877</v>
      </c>
      <c r="L66" s="5" t="s">
        <v>641</v>
      </c>
      <c r="M66" s="5" t="s">
        <v>642</v>
      </c>
    </row>
    <row r="67" spans="1:13">
      <c r="A67" s="19" t="s">
        <v>70</v>
      </c>
      <c r="B67" s="20" t="s">
        <v>71</v>
      </c>
      <c r="C67" s="19">
        <v>1</v>
      </c>
      <c r="D67" s="19"/>
      <c r="E67" s="20">
        <v>1</v>
      </c>
      <c r="F67" s="20"/>
      <c r="G67" s="20" t="s">
        <v>29</v>
      </c>
      <c r="H67" s="19" t="str">
        <f t="shared" si="3"/>
        <v>경상북도</v>
      </c>
      <c r="I67" s="34" t="s">
        <v>995</v>
      </c>
      <c r="J67" s="34" t="s">
        <v>880</v>
      </c>
      <c r="K67" s="19" t="s">
        <v>883</v>
      </c>
      <c r="L67" s="5" t="s">
        <v>72</v>
      </c>
      <c r="M67" s="5" t="s">
        <v>73</v>
      </c>
    </row>
    <row r="68" spans="1:13">
      <c r="A68" s="19" t="s">
        <v>318</v>
      </c>
      <c r="B68" s="20" t="s">
        <v>319</v>
      </c>
      <c r="C68" s="19"/>
      <c r="D68" s="19">
        <v>2</v>
      </c>
      <c r="E68" s="20">
        <v>1</v>
      </c>
      <c r="F68" s="20">
        <v>1</v>
      </c>
      <c r="G68" s="20" t="s">
        <v>29</v>
      </c>
      <c r="H68" s="19" t="str">
        <f t="shared" si="3"/>
        <v>경상북도</v>
      </c>
      <c r="I68" s="34" t="s">
        <v>995</v>
      </c>
      <c r="J68" s="34" t="s">
        <v>880</v>
      </c>
      <c r="K68" s="19" t="s">
        <v>886</v>
      </c>
      <c r="L68" s="5" t="s">
        <v>320</v>
      </c>
      <c r="M68" s="5" t="s">
        <v>321</v>
      </c>
    </row>
    <row r="69" spans="1:13">
      <c r="A69" s="19" t="s">
        <v>82</v>
      </c>
      <c r="B69" s="20" t="s">
        <v>83</v>
      </c>
      <c r="C69" s="19"/>
      <c r="D69" s="19">
        <v>2</v>
      </c>
      <c r="E69" s="20"/>
      <c r="F69" s="20">
        <v>2</v>
      </c>
      <c r="G69" s="20" t="s">
        <v>29</v>
      </c>
      <c r="H69" s="19" t="str">
        <f t="shared" si="3"/>
        <v>경상북도</v>
      </c>
      <c r="I69" s="34" t="s">
        <v>995</v>
      </c>
      <c r="J69" s="34" t="s">
        <v>881</v>
      </c>
      <c r="K69" s="19" t="s">
        <v>884</v>
      </c>
      <c r="L69" s="5" t="s">
        <v>84</v>
      </c>
      <c r="M69" s="5" t="s">
        <v>85</v>
      </c>
    </row>
    <row r="70" spans="1:13">
      <c r="A70" s="19" t="s">
        <v>181</v>
      </c>
      <c r="B70" s="20" t="s">
        <v>182</v>
      </c>
      <c r="C70" s="19"/>
      <c r="D70" s="19">
        <v>2</v>
      </c>
      <c r="E70" s="20">
        <v>2</v>
      </c>
      <c r="F70" s="20"/>
      <c r="G70" s="20" t="s">
        <v>29</v>
      </c>
      <c r="H70" s="19" t="str">
        <f t="shared" si="3"/>
        <v>경상북도</v>
      </c>
      <c r="I70" s="34" t="s">
        <v>995</v>
      </c>
      <c r="J70" s="34" t="s">
        <v>882</v>
      </c>
      <c r="K70" s="19" t="s">
        <v>885</v>
      </c>
      <c r="L70" s="5" t="s">
        <v>183</v>
      </c>
      <c r="M70" s="5" t="s">
        <v>184</v>
      </c>
    </row>
    <row r="71" spans="1:13">
      <c r="A71" s="19" t="s">
        <v>397</v>
      </c>
      <c r="B71" s="20" t="s">
        <v>398</v>
      </c>
      <c r="C71" s="19"/>
      <c r="D71" s="19">
        <v>1</v>
      </c>
      <c r="E71" s="20">
        <v>1</v>
      </c>
      <c r="F71" s="20"/>
      <c r="G71" s="20" t="s">
        <v>29</v>
      </c>
      <c r="H71" s="19" t="str">
        <f t="shared" si="3"/>
        <v>경상북도</v>
      </c>
      <c r="I71" s="34" t="s">
        <v>995</v>
      </c>
      <c r="J71" s="34" t="s">
        <v>882</v>
      </c>
      <c r="K71" s="19" t="s">
        <v>887</v>
      </c>
      <c r="L71" s="5" t="s">
        <v>399</v>
      </c>
      <c r="M71" s="5" t="s">
        <v>400</v>
      </c>
    </row>
    <row r="72" spans="1:13">
      <c r="A72" s="23" t="s">
        <v>169</v>
      </c>
      <c r="B72" s="24" t="s">
        <v>170</v>
      </c>
      <c r="C72" s="23"/>
      <c r="D72" s="23">
        <v>2</v>
      </c>
      <c r="E72" s="24">
        <v>2</v>
      </c>
      <c r="F72" s="24"/>
      <c r="G72" s="24" t="s">
        <v>24</v>
      </c>
      <c r="H72" s="23" t="str">
        <f t="shared" si="3"/>
        <v>광주광역시</v>
      </c>
      <c r="I72" s="38" t="s">
        <v>997</v>
      </c>
      <c r="J72" s="35" t="s">
        <v>756</v>
      </c>
      <c r="K72" s="5" t="s">
        <v>879</v>
      </c>
      <c r="L72" s="5" t="s">
        <v>171</v>
      </c>
      <c r="M72" s="5" t="s">
        <v>172</v>
      </c>
    </row>
    <row r="73" spans="1:13">
      <c r="A73" s="23" t="s">
        <v>287</v>
      </c>
      <c r="B73" s="24" t="s">
        <v>288</v>
      </c>
      <c r="C73" s="23">
        <v>1</v>
      </c>
      <c r="D73" s="23"/>
      <c r="E73" s="24">
        <v>1</v>
      </c>
      <c r="F73" s="24"/>
      <c r="G73" s="24" t="s">
        <v>24</v>
      </c>
      <c r="H73" s="23" t="str">
        <f t="shared" si="3"/>
        <v>광주광역시</v>
      </c>
      <c r="I73" s="38" t="s">
        <v>997</v>
      </c>
      <c r="J73" s="35" t="s">
        <v>756</v>
      </c>
      <c r="K73" s="5" t="s">
        <v>895</v>
      </c>
      <c r="L73" s="5" t="s">
        <v>289</v>
      </c>
      <c r="M73" s="5" t="s">
        <v>290</v>
      </c>
    </row>
    <row r="74" spans="1:13">
      <c r="A74" s="23" t="s">
        <v>354</v>
      </c>
      <c r="B74" s="24" t="s">
        <v>355</v>
      </c>
      <c r="C74" s="23"/>
      <c r="D74" s="23">
        <v>1</v>
      </c>
      <c r="E74" s="24">
        <v>1</v>
      </c>
      <c r="F74" s="24"/>
      <c r="G74" s="24" t="s">
        <v>24</v>
      </c>
      <c r="H74" s="23" t="str">
        <f t="shared" si="3"/>
        <v>광주광역시</v>
      </c>
      <c r="I74" s="38" t="s">
        <v>997</v>
      </c>
      <c r="J74" s="35" t="s">
        <v>757</v>
      </c>
      <c r="K74" s="5" t="s">
        <v>897</v>
      </c>
      <c r="L74" s="5" t="s">
        <v>356</v>
      </c>
      <c r="M74" s="5" t="s">
        <v>357</v>
      </c>
    </row>
    <row r="75" spans="1:13">
      <c r="A75" s="23" t="s">
        <v>666</v>
      </c>
      <c r="B75" s="24" t="s">
        <v>667</v>
      </c>
      <c r="C75" s="23"/>
      <c r="D75" s="23">
        <v>1</v>
      </c>
      <c r="E75" s="24">
        <v>1</v>
      </c>
      <c r="F75" s="24"/>
      <c r="G75" s="24" t="s">
        <v>24</v>
      </c>
      <c r="H75" s="23" t="str">
        <f t="shared" si="3"/>
        <v>광주광역시</v>
      </c>
      <c r="I75" s="38" t="s">
        <v>997</v>
      </c>
      <c r="J75" s="35" t="s">
        <v>757</v>
      </c>
      <c r="K75" s="5" t="s">
        <v>896</v>
      </c>
      <c r="L75" s="5" t="s">
        <v>668</v>
      </c>
      <c r="M75" s="5" t="s">
        <v>669</v>
      </c>
    </row>
    <row r="76" spans="1:13">
      <c r="A76" s="23" t="s">
        <v>409</v>
      </c>
      <c r="B76" s="24" t="s">
        <v>410</v>
      </c>
      <c r="C76" s="23"/>
      <c r="D76" s="23">
        <v>1</v>
      </c>
      <c r="E76" s="24">
        <v>1</v>
      </c>
      <c r="F76" s="24"/>
      <c r="G76" s="24" t="s">
        <v>24</v>
      </c>
      <c r="H76" s="23" t="str">
        <f t="shared" si="3"/>
        <v>광주광역시</v>
      </c>
      <c r="I76" s="38" t="s">
        <v>997</v>
      </c>
      <c r="J76" s="35" t="s">
        <v>758</v>
      </c>
      <c r="K76" s="5" t="s">
        <v>898</v>
      </c>
      <c r="L76" s="5" t="s">
        <v>411</v>
      </c>
      <c r="M76" s="5" t="s">
        <v>412</v>
      </c>
    </row>
    <row r="77" spans="1:13">
      <c r="A77" s="23" t="s">
        <v>427</v>
      </c>
      <c r="B77" s="24" t="s">
        <v>428</v>
      </c>
      <c r="C77" s="23"/>
      <c r="D77" s="23">
        <v>1</v>
      </c>
      <c r="E77" s="24">
        <v>1</v>
      </c>
      <c r="F77" s="24"/>
      <c r="G77" s="24" t="s">
        <v>24</v>
      </c>
      <c r="H77" s="23" t="str">
        <f t="shared" si="3"/>
        <v>광주광역시</v>
      </c>
      <c r="I77" s="38" t="s">
        <v>997</v>
      </c>
      <c r="J77" s="35" t="s">
        <v>758</v>
      </c>
      <c r="K77" s="5" t="s">
        <v>899</v>
      </c>
      <c r="L77" s="5" t="s">
        <v>429</v>
      </c>
      <c r="M77" s="5" t="s">
        <v>430</v>
      </c>
    </row>
    <row r="78" spans="1:13">
      <c r="A78" s="23" t="s">
        <v>446</v>
      </c>
      <c r="B78" s="24" t="s">
        <v>447</v>
      </c>
      <c r="C78" s="23"/>
      <c r="D78" s="23">
        <v>2</v>
      </c>
      <c r="E78" s="24">
        <v>2</v>
      </c>
      <c r="F78" s="24"/>
      <c r="G78" s="24" t="s">
        <v>24</v>
      </c>
      <c r="H78" s="23" t="str">
        <f t="shared" si="3"/>
        <v>광주광역시</v>
      </c>
      <c r="I78" s="38" t="s">
        <v>997</v>
      </c>
      <c r="J78" s="35" t="s">
        <v>758</v>
      </c>
      <c r="K78" s="5" t="s">
        <v>900</v>
      </c>
      <c r="L78" s="5" t="s">
        <v>448</v>
      </c>
      <c r="M78" s="5" t="s">
        <v>449</v>
      </c>
    </row>
    <row r="79" spans="1:13">
      <c r="A79" s="3" t="s">
        <v>111</v>
      </c>
      <c r="B79" s="4" t="s">
        <v>112</v>
      </c>
      <c r="C79" s="3">
        <v>1</v>
      </c>
      <c r="D79" s="3"/>
      <c r="E79" s="4">
        <v>1</v>
      </c>
      <c r="F79" s="4"/>
      <c r="G79" s="4" t="s">
        <v>29</v>
      </c>
      <c r="H79" s="3" t="str">
        <f t="shared" si="3"/>
        <v>대구광역시</v>
      </c>
      <c r="I79" s="36" t="s">
        <v>993</v>
      </c>
      <c r="J79" s="36" t="s">
        <v>721</v>
      </c>
      <c r="K79" s="3" t="s">
        <v>901</v>
      </c>
      <c r="L79" s="5" t="s">
        <v>113</v>
      </c>
      <c r="M79" s="5" t="s">
        <v>114</v>
      </c>
    </row>
    <row r="80" spans="1:13">
      <c r="A80" s="3" t="s">
        <v>127</v>
      </c>
      <c r="B80" s="4" t="s">
        <v>128</v>
      </c>
      <c r="C80" s="3"/>
      <c r="D80" s="3">
        <v>2</v>
      </c>
      <c r="E80" s="4">
        <v>2</v>
      </c>
      <c r="F80" s="4"/>
      <c r="G80" s="4" t="s">
        <v>29</v>
      </c>
      <c r="H80" s="3" t="str">
        <f t="shared" si="3"/>
        <v>대구광역시</v>
      </c>
      <c r="I80" s="36" t="s">
        <v>993</v>
      </c>
      <c r="J80" s="36" t="s">
        <v>721</v>
      </c>
      <c r="K80" s="3" t="s">
        <v>902</v>
      </c>
      <c r="L80" s="5" t="s">
        <v>129</v>
      </c>
      <c r="M80" s="5" t="s">
        <v>130</v>
      </c>
    </row>
    <row r="81" spans="1:13">
      <c r="A81" s="3" t="s">
        <v>136</v>
      </c>
      <c r="B81" s="4" t="s">
        <v>137</v>
      </c>
      <c r="C81" s="3"/>
      <c r="D81" s="3">
        <v>2</v>
      </c>
      <c r="E81" s="4">
        <v>2</v>
      </c>
      <c r="F81" s="4"/>
      <c r="G81" s="4" t="s">
        <v>29</v>
      </c>
      <c r="H81" s="3" t="str">
        <f t="shared" si="3"/>
        <v>대구광역시</v>
      </c>
      <c r="I81" s="36" t="s">
        <v>993</v>
      </c>
      <c r="J81" s="36" t="s">
        <v>721</v>
      </c>
      <c r="K81" s="3" t="s">
        <v>903</v>
      </c>
      <c r="L81" s="5" t="s">
        <v>138</v>
      </c>
      <c r="M81" s="5" t="s">
        <v>139</v>
      </c>
    </row>
    <row r="82" spans="1:13">
      <c r="A82" s="3" t="s">
        <v>272</v>
      </c>
      <c r="B82" s="4" t="s">
        <v>174</v>
      </c>
      <c r="C82" s="3"/>
      <c r="D82" s="3">
        <v>2</v>
      </c>
      <c r="E82" s="4">
        <v>2</v>
      </c>
      <c r="F82" s="4"/>
      <c r="G82" s="4" t="s">
        <v>29</v>
      </c>
      <c r="H82" s="3" t="str">
        <f t="shared" si="3"/>
        <v>대구광역시</v>
      </c>
      <c r="I82" s="36" t="s">
        <v>993</v>
      </c>
      <c r="J82" s="36" t="s">
        <v>721</v>
      </c>
      <c r="K82" s="3" t="s">
        <v>904</v>
      </c>
      <c r="L82" s="5" t="s">
        <v>273</v>
      </c>
      <c r="M82" s="5" t="s">
        <v>274</v>
      </c>
    </row>
    <row r="83" spans="1:13">
      <c r="A83" s="25" t="s">
        <v>476</v>
      </c>
      <c r="B83" s="26" t="s">
        <v>477</v>
      </c>
      <c r="C83" s="25"/>
      <c r="D83" s="25">
        <v>1</v>
      </c>
      <c r="E83" s="26">
        <v>1</v>
      </c>
      <c r="F83" s="26"/>
      <c r="G83" s="26" t="s">
        <v>29</v>
      </c>
      <c r="H83" s="25" t="str">
        <f t="shared" si="3"/>
        <v>대구광역시</v>
      </c>
      <c r="I83" s="39" t="s">
        <v>993</v>
      </c>
      <c r="J83" s="35" t="s">
        <v>759</v>
      </c>
      <c r="K83" s="5" t="s">
        <v>905</v>
      </c>
      <c r="L83" s="5" t="s">
        <v>478</v>
      </c>
      <c r="M83" s="5" t="s">
        <v>479</v>
      </c>
    </row>
    <row r="84" spans="1:13">
      <c r="A84" s="25" t="s">
        <v>157</v>
      </c>
      <c r="B84" s="26" t="s">
        <v>158</v>
      </c>
      <c r="C84" s="25"/>
      <c r="D84" s="25">
        <v>1</v>
      </c>
      <c r="E84" s="26">
        <v>1</v>
      </c>
      <c r="F84" s="26"/>
      <c r="G84" s="26" t="s">
        <v>29</v>
      </c>
      <c r="H84" s="25" t="str">
        <f t="shared" si="3"/>
        <v>대구광역시</v>
      </c>
      <c r="I84" s="39" t="s">
        <v>993</v>
      </c>
      <c r="J84" s="39" t="s">
        <v>758</v>
      </c>
      <c r="K84" s="25" t="s">
        <v>906</v>
      </c>
      <c r="L84" s="5" t="s">
        <v>159</v>
      </c>
      <c r="M84" s="5" t="s">
        <v>160</v>
      </c>
    </row>
    <row r="85" spans="1:13">
      <c r="A85" s="25" t="s">
        <v>405</v>
      </c>
      <c r="B85" s="26" t="s">
        <v>406</v>
      </c>
      <c r="C85" s="25"/>
      <c r="D85" s="25">
        <v>3</v>
      </c>
      <c r="E85" s="26">
        <v>1</v>
      </c>
      <c r="F85" s="26">
        <v>2</v>
      </c>
      <c r="G85" s="26" t="s">
        <v>29</v>
      </c>
      <c r="H85" s="25" t="str">
        <f t="shared" si="3"/>
        <v>대구광역시</v>
      </c>
      <c r="I85" s="39" t="s">
        <v>993</v>
      </c>
      <c r="J85" s="39" t="s">
        <v>758</v>
      </c>
      <c r="K85" s="25" t="s">
        <v>907</v>
      </c>
      <c r="L85" s="5" t="s">
        <v>407</v>
      </c>
      <c r="M85" s="5" t="s">
        <v>408</v>
      </c>
    </row>
    <row r="86" spans="1:13">
      <c r="A86" s="25" t="s">
        <v>484</v>
      </c>
      <c r="B86" s="26" t="s">
        <v>485</v>
      </c>
      <c r="C86" s="25"/>
      <c r="D86" s="25">
        <v>2</v>
      </c>
      <c r="E86" s="26">
        <v>1</v>
      </c>
      <c r="F86" s="26">
        <v>1</v>
      </c>
      <c r="G86" s="26" t="s">
        <v>29</v>
      </c>
      <c r="H86" s="25" t="str">
        <f t="shared" si="3"/>
        <v>대구광역시</v>
      </c>
      <c r="I86" s="39" t="s">
        <v>993</v>
      </c>
      <c r="J86" s="39" t="s">
        <v>758</v>
      </c>
      <c r="K86" s="25" t="s">
        <v>908</v>
      </c>
      <c r="L86" s="5" t="s">
        <v>486</v>
      </c>
      <c r="M86" s="5" t="s">
        <v>487</v>
      </c>
    </row>
    <row r="87" spans="1:13">
      <c r="A87" s="25" t="s">
        <v>492</v>
      </c>
      <c r="B87" s="26" t="s">
        <v>493</v>
      </c>
      <c r="C87" s="25">
        <v>1</v>
      </c>
      <c r="D87" s="25"/>
      <c r="E87" s="26"/>
      <c r="F87" s="26">
        <v>1</v>
      </c>
      <c r="G87" s="26" t="s">
        <v>29</v>
      </c>
      <c r="H87" s="25" t="str">
        <f t="shared" si="3"/>
        <v>대구광역시</v>
      </c>
      <c r="I87" s="39" t="s">
        <v>993</v>
      </c>
      <c r="J87" s="39" t="s">
        <v>758</v>
      </c>
      <c r="K87" s="25" t="s">
        <v>909</v>
      </c>
      <c r="L87" s="5" t="s">
        <v>494</v>
      </c>
      <c r="M87" s="5" t="s">
        <v>495</v>
      </c>
    </row>
    <row r="88" spans="1:13">
      <c r="A88" s="25" t="s">
        <v>496</v>
      </c>
      <c r="B88" s="26" t="s">
        <v>493</v>
      </c>
      <c r="C88" s="25"/>
      <c r="D88" s="25">
        <v>1</v>
      </c>
      <c r="E88" s="26">
        <v>1</v>
      </c>
      <c r="F88" s="26"/>
      <c r="G88" s="26" t="s">
        <v>29</v>
      </c>
      <c r="H88" s="25" t="str">
        <f t="shared" si="3"/>
        <v>대구광역시</v>
      </c>
      <c r="I88" s="39" t="s">
        <v>993</v>
      </c>
      <c r="J88" s="39" t="s">
        <v>758</v>
      </c>
      <c r="K88" s="25" t="s">
        <v>909</v>
      </c>
      <c r="L88" s="5" t="s">
        <v>494</v>
      </c>
      <c r="M88" s="5" t="s">
        <v>497</v>
      </c>
    </row>
    <row r="89" spans="1:13">
      <c r="A89" s="25" t="s">
        <v>511</v>
      </c>
      <c r="B89" s="26" t="s">
        <v>512</v>
      </c>
      <c r="C89" s="25"/>
      <c r="D89" s="25">
        <v>2</v>
      </c>
      <c r="E89" s="26">
        <v>1</v>
      </c>
      <c r="F89" s="26">
        <v>1</v>
      </c>
      <c r="G89" s="26" t="s">
        <v>29</v>
      </c>
      <c r="H89" s="25" t="str">
        <f t="shared" si="3"/>
        <v>대구광역시</v>
      </c>
      <c r="I89" s="39" t="s">
        <v>993</v>
      </c>
      <c r="J89" s="39" t="s">
        <v>758</v>
      </c>
      <c r="K89" s="25" t="s">
        <v>908</v>
      </c>
      <c r="L89" s="5" t="s">
        <v>486</v>
      </c>
      <c r="M89" s="5" t="s">
        <v>513</v>
      </c>
    </row>
    <row r="90" spans="1:13">
      <c r="A90" s="25" t="s">
        <v>200</v>
      </c>
      <c r="B90" s="26" t="s">
        <v>201</v>
      </c>
      <c r="C90" s="25">
        <v>1</v>
      </c>
      <c r="D90" s="25"/>
      <c r="E90" s="26">
        <v>1</v>
      </c>
      <c r="F90" s="26"/>
      <c r="G90" s="26" t="s">
        <v>29</v>
      </c>
      <c r="H90" s="25" t="str">
        <f t="shared" si="3"/>
        <v>대구광역시</v>
      </c>
      <c r="I90" s="39" t="s">
        <v>993</v>
      </c>
      <c r="J90" s="35" t="s">
        <v>760</v>
      </c>
      <c r="K90" s="5" t="s">
        <v>910</v>
      </c>
      <c r="L90" s="5" t="s">
        <v>202</v>
      </c>
      <c r="M90" s="5" t="s">
        <v>203</v>
      </c>
    </row>
    <row r="91" spans="1:13">
      <c r="A91" s="23" t="s">
        <v>548</v>
      </c>
      <c r="B91" s="24" t="s">
        <v>549</v>
      </c>
      <c r="C91" s="23"/>
      <c r="D91" s="23">
        <v>1</v>
      </c>
      <c r="E91" s="24">
        <v>1</v>
      </c>
      <c r="F91" s="24"/>
      <c r="G91" s="24" t="s">
        <v>24</v>
      </c>
      <c r="H91" s="23" t="str">
        <f t="shared" si="3"/>
        <v>대전광역시</v>
      </c>
      <c r="I91" s="38" t="s">
        <v>734</v>
      </c>
      <c r="J91" s="35" t="s">
        <v>761</v>
      </c>
      <c r="K91" s="5" t="s">
        <v>911</v>
      </c>
      <c r="L91" s="5" t="s">
        <v>550</v>
      </c>
      <c r="M91" s="5" t="s">
        <v>551</v>
      </c>
    </row>
    <row r="92" spans="1:13">
      <c r="A92" s="23" t="s">
        <v>588</v>
      </c>
      <c r="B92" s="24" t="s">
        <v>589</v>
      </c>
      <c r="C92" s="23"/>
      <c r="D92" s="23">
        <v>2</v>
      </c>
      <c r="E92" s="24">
        <v>2</v>
      </c>
      <c r="F92" s="24"/>
      <c r="G92" s="24" t="s">
        <v>24</v>
      </c>
      <c r="H92" s="23" t="str">
        <f t="shared" si="3"/>
        <v>대전광역시</v>
      </c>
      <c r="I92" s="38" t="s">
        <v>734</v>
      </c>
      <c r="J92" s="35" t="s">
        <v>704</v>
      </c>
      <c r="K92" s="5" t="s">
        <v>912</v>
      </c>
      <c r="L92" s="5" t="s">
        <v>590</v>
      </c>
      <c r="M92" s="5" t="s">
        <v>591</v>
      </c>
    </row>
    <row r="93" spans="1:13">
      <c r="A93" s="42" t="s">
        <v>22</v>
      </c>
      <c r="B93" s="24" t="s">
        <v>23</v>
      </c>
      <c r="C93" s="43">
        <v>1</v>
      </c>
      <c r="D93" s="43"/>
      <c r="E93" s="43">
        <v>1</v>
      </c>
      <c r="F93" s="43"/>
      <c r="G93" s="43" t="s">
        <v>24</v>
      </c>
      <c r="H93" s="23" t="str">
        <f t="shared" si="3"/>
        <v>대전광역시</v>
      </c>
      <c r="I93" s="38" t="s">
        <v>734</v>
      </c>
      <c r="J93" s="38" t="s">
        <v>731</v>
      </c>
      <c r="K93" s="23" t="s">
        <v>732</v>
      </c>
      <c r="L93" s="10" t="s">
        <v>25</v>
      </c>
      <c r="M93" s="10" t="s">
        <v>26</v>
      </c>
    </row>
    <row r="94" spans="1:13">
      <c r="A94" s="23" t="s">
        <v>62</v>
      </c>
      <c r="B94" s="24" t="s">
        <v>63</v>
      </c>
      <c r="C94" s="23"/>
      <c r="D94" s="23">
        <v>1</v>
      </c>
      <c r="E94" s="24">
        <v>1</v>
      </c>
      <c r="F94" s="24"/>
      <c r="G94" s="24" t="s">
        <v>24</v>
      </c>
      <c r="H94" s="23" t="str">
        <f t="shared" si="3"/>
        <v>대전광역시</v>
      </c>
      <c r="I94" s="38" t="s">
        <v>734</v>
      </c>
      <c r="J94" s="38" t="s">
        <v>707</v>
      </c>
      <c r="K94" s="23" t="s">
        <v>913</v>
      </c>
      <c r="L94" s="5" t="s">
        <v>64</v>
      </c>
      <c r="M94" s="5" t="s">
        <v>65</v>
      </c>
    </row>
    <row r="95" spans="1:13">
      <c r="A95" s="23" t="s">
        <v>279</v>
      </c>
      <c r="B95" s="24" t="s">
        <v>280</v>
      </c>
      <c r="C95" s="23"/>
      <c r="D95" s="23">
        <v>2</v>
      </c>
      <c r="E95" s="24">
        <v>2</v>
      </c>
      <c r="F95" s="24"/>
      <c r="G95" s="24" t="s">
        <v>24</v>
      </c>
      <c r="H95" s="23" t="str">
        <f t="shared" si="3"/>
        <v>대전광역시</v>
      </c>
      <c r="I95" s="38" t="s">
        <v>734</v>
      </c>
      <c r="J95" s="38" t="s">
        <v>707</v>
      </c>
      <c r="K95" s="23" t="s">
        <v>914</v>
      </c>
      <c r="L95" s="5" t="s">
        <v>281</v>
      </c>
      <c r="M95" s="5" t="s">
        <v>282</v>
      </c>
    </row>
    <row r="96" spans="1:13">
      <c r="A96" s="23" t="s">
        <v>498</v>
      </c>
      <c r="B96" s="24" t="s">
        <v>23</v>
      </c>
      <c r="C96" s="23"/>
      <c r="D96" s="23">
        <v>1</v>
      </c>
      <c r="E96" s="24">
        <v>1</v>
      </c>
      <c r="F96" s="24"/>
      <c r="G96" s="24" t="s">
        <v>24</v>
      </c>
      <c r="H96" s="23" t="str">
        <f t="shared" si="3"/>
        <v>대전광역시</v>
      </c>
      <c r="I96" s="38" t="s">
        <v>734</v>
      </c>
      <c r="J96" s="38" t="s">
        <v>707</v>
      </c>
      <c r="K96" s="23" t="s">
        <v>732</v>
      </c>
      <c r="L96" s="5" t="s">
        <v>25</v>
      </c>
      <c r="M96" s="5" t="s">
        <v>26</v>
      </c>
    </row>
    <row r="97" spans="1:13">
      <c r="A97" s="23" t="s">
        <v>358</v>
      </c>
      <c r="B97" s="24" t="s">
        <v>359</v>
      </c>
      <c r="C97" s="23"/>
      <c r="D97" s="23">
        <v>2</v>
      </c>
      <c r="E97" s="24">
        <v>2</v>
      </c>
      <c r="F97" s="24"/>
      <c r="G97" s="24" t="s">
        <v>24</v>
      </c>
      <c r="H97" s="23" t="str">
        <f t="shared" si="3"/>
        <v>대전광역시</v>
      </c>
      <c r="I97" s="38" t="s">
        <v>734</v>
      </c>
      <c r="J97" s="35" t="s">
        <v>762</v>
      </c>
      <c r="K97" s="5" t="s">
        <v>915</v>
      </c>
      <c r="L97" s="5" t="s">
        <v>360</v>
      </c>
      <c r="M97" s="5" t="s">
        <v>361</v>
      </c>
    </row>
    <row r="98" spans="1:13">
      <c r="A98" s="21" t="s">
        <v>480</v>
      </c>
      <c r="B98" s="22" t="s">
        <v>481</v>
      </c>
      <c r="C98" s="21"/>
      <c r="D98" s="21">
        <v>1</v>
      </c>
      <c r="E98" s="22">
        <v>1</v>
      </c>
      <c r="F98" s="22"/>
      <c r="G98" s="22" t="s">
        <v>29</v>
      </c>
      <c r="H98" s="21" t="str">
        <f t="shared" ref="H98:H129" si="4">LEFT(L98,FIND(" ",L98)-1)</f>
        <v>부산광역시</v>
      </c>
      <c r="I98" s="37" t="s">
        <v>999</v>
      </c>
      <c r="J98" s="35" t="s">
        <v>763</v>
      </c>
      <c r="K98" s="5" t="s">
        <v>916</v>
      </c>
      <c r="L98" s="5" t="s">
        <v>482</v>
      </c>
      <c r="M98" s="5" t="s">
        <v>483</v>
      </c>
    </row>
    <row r="99" spans="1:13">
      <c r="A99" s="21" t="s">
        <v>362</v>
      </c>
      <c r="B99" s="22" t="s">
        <v>363</v>
      </c>
      <c r="C99" s="21"/>
      <c r="D99" s="21">
        <v>1</v>
      </c>
      <c r="E99" s="22">
        <v>1</v>
      </c>
      <c r="F99" s="22"/>
      <c r="G99" s="22" t="s">
        <v>29</v>
      </c>
      <c r="H99" s="21" t="str">
        <f t="shared" si="4"/>
        <v>부산광역시</v>
      </c>
      <c r="I99" s="37" t="s">
        <v>999</v>
      </c>
      <c r="J99" s="35" t="s">
        <v>757</v>
      </c>
      <c r="K99" s="5" t="s">
        <v>917</v>
      </c>
      <c r="L99" s="5" t="s">
        <v>364</v>
      </c>
      <c r="M99" s="5" t="s">
        <v>365</v>
      </c>
    </row>
    <row r="100" spans="1:13">
      <c r="A100" s="21" t="s">
        <v>140</v>
      </c>
      <c r="B100" s="22" t="s">
        <v>141</v>
      </c>
      <c r="C100" s="21"/>
      <c r="D100" s="21">
        <v>1</v>
      </c>
      <c r="E100" s="22">
        <v>1</v>
      </c>
      <c r="F100" s="22"/>
      <c r="G100" s="22" t="s">
        <v>29</v>
      </c>
      <c r="H100" s="21" t="str">
        <f t="shared" si="4"/>
        <v>부산광역시</v>
      </c>
      <c r="I100" s="37" t="s">
        <v>999</v>
      </c>
      <c r="J100" s="35" t="s">
        <v>764</v>
      </c>
      <c r="K100" s="5" t="s">
        <v>918</v>
      </c>
      <c r="L100" s="5" t="s">
        <v>142</v>
      </c>
      <c r="M100" s="5" t="s">
        <v>143</v>
      </c>
    </row>
    <row r="101" spans="1:13">
      <c r="A101" s="21" t="s">
        <v>102</v>
      </c>
      <c r="B101" s="22" t="s">
        <v>103</v>
      </c>
      <c r="C101" s="21">
        <v>1</v>
      </c>
      <c r="D101" s="21"/>
      <c r="E101" s="22">
        <v>1</v>
      </c>
      <c r="F101" s="22"/>
      <c r="G101" s="22" t="s">
        <v>29</v>
      </c>
      <c r="H101" s="21" t="str">
        <f t="shared" si="4"/>
        <v>부산광역시</v>
      </c>
      <c r="I101" s="37" t="s">
        <v>999</v>
      </c>
      <c r="J101" s="35" t="s">
        <v>719</v>
      </c>
      <c r="K101" s="5" t="s">
        <v>919</v>
      </c>
      <c r="L101" s="5" t="s">
        <v>104</v>
      </c>
      <c r="M101" s="5" t="s">
        <v>105</v>
      </c>
    </row>
    <row r="102" spans="1:13">
      <c r="A102" s="21" t="s">
        <v>185</v>
      </c>
      <c r="B102" s="22" t="s">
        <v>186</v>
      </c>
      <c r="C102" s="21"/>
      <c r="D102" s="21">
        <v>2</v>
      </c>
      <c r="E102" s="22">
        <v>2</v>
      </c>
      <c r="F102" s="22"/>
      <c r="G102" s="22" t="s">
        <v>29</v>
      </c>
      <c r="H102" s="21" t="str">
        <f t="shared" si="4"/>
        <v>부산광역시</v>
      </c>
      <c r="I102" s="37" t="s">
        <v>999</v>
      </c>
      <c r="J102" s="35" t="s">
        <v>707</v>
      </c>
      <c r="K102" s="5" t="s">
        <v>920</v>
      </c>
      <c r="L102" s="5" t="s">
        <v>187</v>
      </c>
      <c r="M102" s="5" t="s">
        <v>188</v>
      </c>
    </row>
    <row r="103" spans="1:13">
      <c r="A103" s="21" t="s">
        <v>651</v>
      </c>
      <c r="B103" s="22" t="s">
        <v>652</v>
      </c>
      <c r="C103" s="21"/>
      <c r="D103" s="21">
        <v>2</v>
      </c>
      <c r="E103" s="22">
        <v>1</v>
      </c>
      <c r="F103" s="22">
        <v>1</v>
      </c>
      <c r="G103" s="22" t="s">
        <v>29</v>
      </c>
      <c r="H103" s="21" t="str">
        <f t="shared" si="4"/>
        <v>부산광역시</v>
      </c>
      <c r="I103" s="37" t="s">
        <v>999</v>
      </c>
      <c r="J103" s="35" t="s">
        <v>707</v>
      </c>
      <c r="K103" s="5" t="s">
        <v>920</v>
      </c>
      <c r="L103" s="5" t="s">
        <v>187</v>
      </c>
      <c r="M103" s="5" t="s">
        <v>653</v>
      </c>
    </row>
    <row r="104" spans="1:13">
      <c r="A104" s="21" t="s">
        <v>382</v>
      </c>
      <c r="B104" s="22" t="s">
        <v>383</v>
      </c>
      <c r="C104" s="21">
        <v>2</v>
      </c>
      <c r="D104" s="21"/>
      <c r="E104" s="22">
        <v>2</v>
      </c>
      <c r="F104" s="22"/>
      <c r="G104" s="22" t="s">
        <v>29</v>
      </c>
      <c r="H104" s="21" t="str">
        <f t="shared" si="4"/>
        <v>부산광역시</v>
      </c>
      <c r="I104" s="37" t="s">
        <v>999</v>
      </c>
      <c r="J104" s="35" t="s">
        <v>765</v>
      </c>
      <c r="K104" s="5" t="s">
        <v>921</v>
      </c>
      <c r="L104" s="5" t="s">
        <v>384</v>
      </c>
      <c r="M104" s="5" t="s">
        <v>385</v>
      </c>
    </row>
    <row r="105" spans="1:13">
      <c r="A105" s="44" t="s">
        <v>32</v>
      </c>
      <c r="B105" s="45" t="s">
        <v>33</v>
      </c>
      <c r="C105" s="44"/>
      <c r="D105" s="44">
        <v>2</v>
      </c>
      <c r="E105" s="45">
        <v>2</v>
      </c>
      <c r="F105" s="45"/>
      <c r="G105" s="45" t="s">
        <v>34</v>
      </c>
      <c r="H105" s="44" t="str">
        <f t="shared" si="4"/>
        <v>서울특별시</v>
      </c>
      <c r="I105" s="46" t="s">
        <v>1001</v>
      </c>
      <c r="J105" s="35" t="s">
        <v>708</v>
      </c>
      <c r="K105" s="5" t="s">
        <v>922</v>
      </c>
      <c r="L105" s="5" t="s">
        <v>35</v>
      </c>
      <c r="M105" s="5" t="s">
        <v>36</v>
      </c>
    </row>
    <row r="106" spans="1:13">
      <c r="A106" s="44" t="s">
        <v>419</v>
      </c>
      <c r="B106" s="45" t="s">
        <v>420</v>
      </c>
      <c r="C106" s="44">
        <v>1</v>
      </c>
      <c r="D106" s="44"/>
      <c r="E106" s="45">
        <v>1</v>
      </c>
      <c r="F106" s="45"/>
      <c r="G106" s="45" t="s">
        <v>34</v>
      </c>
      <c r="H106" s="44" t="str">
        <f t="shared" si="4"/>
        <v>서울특별시</v>
      </c>
      <c r="I106" s="46" t="s">
        <v>1001</v>
      </c>
      <c r="J106" s="35" t="s">
        <v>708</v>
      </c>
      <c r="K106" s="5" t="s">
        <v>923</v>
      </c>
      <c r="L106" s="5" t="s">
        <v>421</v>
      </c>
      <c r="M106" s="5" t="s">
        <v>422</v>
      </c>
    </row>
    <row r="107" spans="1:13">
      <c r="A107" s="44" t="s">
        <v>224</v>
      </c>
      <c r="B107" s="45" t="s">
        <v>225</v>
      </c>
      <c r="C107" s="44"/>
      <c r="D107" s="44">
        <v>1</v>
      </c>
      <c r="E107" s="45">
        <v>1</v>
      </c>
      <c r="F107" s="45"/>
      <c r="G107" s="45" t="s">
        <v>59</v>
      </c>
      <c r="H107" s="44" t="str">
        <f t="shared" si="4"/>
        <v>서울특별시</v>
      </c>
      <c r="I107" s="46" t="s">
        <v>1001</v>
      </c>
      <c r="J107" s="35" t="s">
        <v>766</v>
      </c>
      <c r="K107" s="5" t="s">
        <v>924</v>
      </c>
      <c r="L107" s="5" t="s">
        <v>226</v>
      </c>
      <c r="M107" s="5" t="s">
        <v>227</v>
      </c>
    </row>
    <row r="108" spans="1:13">
      <c r="A108" s="44" t="s">
        <v>654</v>
      </c>
      <c r="B108" s="45" t="s">
        <v>655</v>
      </c>
      <c r="C108" s="44"/>
      <c r="D108" s="44">
        <v>2</v>
      </c>
      <c r="E108" s="45">
        <v>2</v>
      </c>
      <c r="F108" s="45"/>
      <c r="G108" s="45" t="s">
        <v>59</v>
      </c>
      <c r="H108" s="44" t="str">
        <f t="shared" si="4"/>
        <v>서울특별시</v>
      </c>
      <c r="I108" s="46" t="s">
        <v>1001</v>
      </c>
      <c r="J108" s="35" t="s">
        <v>766</v>
      </c>
      <c r="K108" s="5" t="s">
        <v>925</v>
      </c>
      <c r="L108" s="5" t="s">
        <v>656</v>
      </c>
      <c r="M108" s="5" t="s">
        <v>657</v>
      </c>
    </row>
    <row r="109" spans="1:13">
      <c r="A109" s="44" t="s">
        <v>330</v>
      </c>
      <c r="B109" s="45" t="s">
        <v>331</v>
      </c>
      <c r="C109" s="44"/>
      <c r="D109" s="44">
        <v>1</v>
      </c>
      <c r="E109" s="45">
        <v>1</v>
      </c>
      <c r="F109" s="45"/>
      <c r="G109" s="45" t="s">
        <v>34</v>
      </c>
      <c r="H109" s="44" t="str">
        <f t="shared" si="4"/>
        <v>서울특별시</v>
      </c>
      <c r="I109" s="46" t="s">
        <v>1001</v>
      </c>
      <c r="J109" s="35" t="s">
        <v>767</v>
      </c>
      <c r="K109" s="5" t="s">
        <v>926</v>
      </c>
      <c r="L109" s="5" t="s">
        <v>332</v>
      </c>
      <c r="M109" s="5" t="s">
        <v>333</v>
      </c>
    </row>
    <row r="110" spans="1:13">
      <c r="A110" s="44" t="s">
        <v>330</v>
      </c>
      <c r="B110" s="45" t="s">
        <v>331</v>
      </c>
      <c r="C110" s="44"/>
      <c r="D110" s="44">
        <v>1</v>
      </c>
      <c r="E110" s="45">
        <v>1</v>
      </c>
      <c r="F110" s="45"/>
      <c r="G110" s="45" t="s">
        <v>34</v>
      </c>
      <c r="H110" s="44" t="str">
        <f t="shared" si="4"/>
        <v>서울특별시</v>
      </c>
      <c r="I110" s="46" t="s">
        <v>1001</v>
      </c>
      <c r="J110" s="35" t="s">
        <v>767</v>
      </c>
      <c r="K110" s="5" t="s">
        <v>926</v>
      </c>
      <c r="L110" s="5" t="s">
        <v>332</v>
      </c>
      <c r="M110" s="5" t="s">
        <v>333</v>
      </c>
    </row>
    <row r="111" spans="1:13">
      <c r="A111" s="44" t="s">
        <v>503</v>
      </c>
      <c r="B111" s="45" t="s">
        <v>504</v>
      </c>
      <c r="C111" s="44"/>
      <c r="D111" s="44">
        <v>2</v>
      </c>
      <c r="E111" s="45">
        <v>2</v>
      </c>
      <c r="F111" s="45"/>
      <c r="G111" s="45" t="s">
        <v>34</v>
      </c>
      <c r="H111" s="44" t="str">
        <f t="shared" si="4"/>
        <v>서울특별시</v>
      </c>
      <c r="I111" s="46" t="s">
        <v>1001</v>
      </c>
      <c r="J111" s="35" t="s">
        <v>768</v>
      </c>
      <c r="K111" s="5" t="s">
        <v>927</v>
      </c>
      <c r="L111" s="5" t="s">
        <v>505</v>
      </c>
      <c r="M111" s="5" t="s">
        <v>506</v>
      </c>
    </row>
    <row r="112" spans="1:13">
      <c r="A112" s="44" t="s">
        <v>460</v>
      </c>
      <c r="B112" s="45" t="s">
        <v>461</v>
      </c>
      <c r="C112" s="44"/>
      <c r="D112" s="44">
        <v>1</v>
      </c>
      <c r="E112" s="45">
        <v>1</v>
      </c>
      <c r="F112" s="45"/>
      <c r="G112" s="45" t="s">
        <v>34</v>
      </c>
      <c r="H112" s="44" t="str">
        <f t="shared" si="4"/>
        <v>서울특별시</v>
      </c>
      <c r="I112" s="46" t="s">
        <v>1001</v>
      </c>
      <c r="J112" s="35" t="s">
        <v>769</v>
      </c>
      <c r="K112" s="5" t="s">
        <v>928</v>
      </c>
      <c r="L112" s="5" t="s">
        <v>462</v>
      </c>
      <c r="M112" s="5" t="s">
        <v>463</v>
      </c>
    </row>
    <row r="113" spans="1:13">
      <c r="A113" s="44" t="s">
        <v>86</v>
      </c>
      <c r="B113" s="45" t="s">
        <v>87</v>
      </c>
      <c r="C113" s="44"/>
      <c r="D113" s="44">
        <v>2</v>
      </c>
      <c r="E113" s="45">
        <v>2</v>
      </c>
      <c r="F113" s="45"/>
      <c r="G113" s="45" t="s">
        <v>34</v>
      </c>
      <c r="H113" s="44" t="str">
        <f t="shared" si="4"/>
        <v>서울특별시</v>
      </c>
      <c r="I113" s="46" t="s">
        <v>1001</v>
      </c>
      <c r="J113" s="40" t="s">
        <v>716</v>
      </c>
      <c r="K113" s="27" t="s">
        <v>929</v>
      </c>
      <c r="L113" s="5" t="s">
        <v>88</v>
      </c>
      <c r="M113" s="5" t="s">
        <v>89</v>
      </c>
    </row>
    <row r="114" spans="1:13">
      <c r="A114" s="44" t="s">
        <v>228</v>
      </c>
      <c r="B114" s="45" t="s">
        <v>229</v>
      </c>
      <c r="C114" s="44">
        <v>1</v>
      </c>
      <c r="D114" s="44"/>
      <c r="E114" s="45">
        <v>1</v>
      </c>
      <c r="F114" s="45"/>
      <c r="G114" s="45" t="s">
        <v>34</v>
      </c>
      <c r="H114" s="44" t="str">
        <f t="shared" si="4"/>
        <v>서울특별시</v>
      </c>
      <c r="I114" s="46" t="s">
        <v>1001</v>
      </c>
      <c r="J114" s="40" t="s">
        <v>716</v>
      </c>
      <c r="K114" s="27" t="s">
        <v>930</v>
      </c>
      <c r="L114" s="5" t="s">
        <v>230</v>
      </c>
      <c r="M114" s="5" t="s">
        <v>231</v>
      </c>
    </row>
    <row r="115" spans="1:13">
      <c r="A115" s="44" t="s">
        <v>450</v>
      </c>
      <c r="B115" s="45" t="s">
        <v>451</v>
      </c>
      <c r="C115" s="44"/>
      <c r="D115" s="44">
        <v>1</v>
      </c>
      <c r="E115" s="45">
        <v>1</v>
      </c>
      <c r="F115" s="45"/>
      <c r="G115" s="45" t="s">
        <v>34</v>
      </c>
      <c r="H115" s="44" t="str">
        <f t="shared" si="4"/>
        <v>서울특별시</v>
      </c>
      <c r="I115" s="46" t="s">
        <v>1001</v>
      </c>
      <c r="J115" s="40" t="s">
        <v>716</v>
      </c>
      <c r="K115" s="27" t="s">
        <v>931</v>
      </c>
      <c r="L115" s="5" t="s">
        <v>452</v>
      </c>
      <c r="M115" s="5" t="s">
        <v>453</v>
      </c>
    </row>
    <row r="116" spans="1:13">
      <c r="A116" s="44" t="s">
        <v>580</v>
      </c>
      <c r="B116" s="45" t="s">
        <v>581</v>
      </c>
      <c r="C116" s="44"/>
      <c r="D116" s="44">
        <v>2</v>
      </c>
      <c r="E116" s="45">
        <v>2</v>
      </c>
      <c r="F116" s="45"/>
      <c r="G116" s="45" t="s">
        <v>59</v>
      </c>
      <c r="H116" s="44" t="str">
        <f t="shared" si="4"/>
        <v>서울특별시</v>
      </c>
      <c r="I116" s="46" t="s">
        <v>1001</v>
      </c>
      <c r="J116" s="35" t="s">
        <v>770</v>
      </c>
      <c r="K116" s="5" t="s">
        <v>932</v>
      </c>
      <c r="L116" s="5" t="s">
        <v>582</v>
      </c>
      <c r="M116" s="5" t="s">
        <v>583</v>
      </c>
    </row>
    <row r="117" spans="1:13">
      <c r="A117" s="44" t="s">
        <v>193</v>
      </c>
      <c r="B117" s="45" t="s">
        <v>194</v>
      </c>
      <c r="C117" s="44"/>
      <c r="D117" s="44">
        <v>2</v>
      </c>
      <c r="E117" s="45">
        <v>2</v>
      </c>
      <c r="F117" s="45"/>
      <c r="G117" s="45" t="s">
        <v>59</v>
      </c>
      <c r="H117" s="44" t="str">
        <f t="shared" si="4"/>
        <v>서울특별시</v>
      </c>
      <c r="I117" s="46" t="s">
        <v>1001</v>
      </c>
      <c r="J117" s="40" t="s">
        <v>771</v>
      </c>
      <c r="K117" s="27" t="s">
        <v>933</v>
      </c>
      <c r="L117" s="5" t="s">
        <v>195</v>
      </c>
      <c r="M117" s="5" t="s">
        <v>196</v>
      </c>
    </row>
    <row r="118" spans="1:13">
      <c r="A118" s="44" t="s">
        <v>197</v>
      </c>
      <c r="B118" s="45" t="s">
        <v>198</v>
      </c>
      <c r="C118" s="44"/>
      <c r="D118" s="44">
        <v>2</v>
      </c>
      <c r="E118" s="45">
        <v>2</v>
      </c>
      <c r="F118" s="45"/>
      <c r="G118" s="45" t="s">
        <v>59</v>
      </c>
      <c r="H118" s="44" t="str">
        <f t="shared" si="4"/>
        <v>서울특별시</v>
      </c>
      <c r="I118" s="46" t="s">
        <v>1001</v>
      </c>
      <c r="J118" s="40" t="s">
        <v>771</v>
      </c>
      <c r="K118" s="27" t="s">
        <v>933</v>
      </c>
      <c r="L118" s="5" t="s">
        <v>195</v>
      </c>
      <c r="M118" s="5" t="s">
        <v>199</v>
      </c>
    </row>
    <row r="119" spans="1:13">
      <c r="A119" s="44" t="s">
        <v>378</v>
      </c>
      <c r="B119" s="45" t="s">
        <v>379</v>
      </c>
      <c r="C119" s="44"/>
      <c r="D119" s="44">
        <v>1</v>
      </c>
      <c r="E119" s="45">
        <v>1</v>
      </c>
      <c r="F119" s="45"/>
      <c r="G119" s="45" t="s">
        <v>59</v>
      </c>
      <c r="H119" s="44" t="str">
        <f t="shared" si="4"/>
        <v>서울특별시</v>
      </c>
      <c r="I119" s="46" t="s">
        <v>1001</v>
      </c>
      <c r="J119" s="40" t="s">
        <v>771</v>
      </c>
      <c r="K119" s="27" t="s">
        <v>888</v>
      </c>
      <c r="L119" s="5" t="s">
        <v>380</v>
      </c>
      <c r="M119" s="5" t="s">
        <v>381</v>
      </c>
    </row>
    <row r="120" spans="1:13">
      <c r="A120" s="44" t="s">
        <v>275</v>
      </c>
      <c r="B120" s="45" t="s">
        <v>276</v>
      </c>
      <c r="C120" s="44">
        <v>1</v>
      </c>
      <c r="D120" s="44"/>
      <c r="E120" s="45">
        <v>1</v>
      </c>
      <c r="F120" s="45"/>
      <c r="G120" s="45" t="s">
        <v>34</v>
      </c>
      <c r="H120" s="44" t="str">
        <f t="shared" si="4"/>
        <v>서울특별시</v>
      </c>
      <c r="I120" s="46" t="s">
        <v>1001</v>
      </c>
      <c r="J120" s="40" t="s">
        <v>772</v>
      </c>
      <c r="K120" s="27" t="s">
        <v>934</v>
      </c>
      <c r="L120" s="5" t="s">
        <v>277</v>
      </c>
      <c r="M120" s="5" t="s">
        <v>278</v>
      </c>
    </row>
    <row r="121" spans="1:13">
      <c r="A121" s="44" t="s">
        <v>306</v>
      </c>
      <c r="B121" s="45" t="s">
        <v>307</v>
      </c>
      <c r="C121" s="44">
        <v>1</v>
      </c>
      <c r="D121" s="44"/>
      <c r="E121" s="45">
        <v>1</v>
      </c>
      <c r="F121" s="45"/>
      <c r="G121" s="45" t="s">
        <v>34</v>
      </c>
      <c r="H121" s="44" t="str">
        <f t="shared" si="4"/>
        <v>서울특별시</v>
      </c>
      <c r="I121" s="46" t="s">
        <v>1001</v>
      </c>
      <c r="J121" s="40" t="s">
        <v>772</v>
      </c>
      <c r="K121" s="27" t="s">
        <v>935</v>
      </c>
      <c r="L121" s="5" t="s">
        <v>308</v>
      </c>
      <c r="M121" s="5" t="s">
        <v>309</v>
      </c>
    </row>
    <row r="122" spans="1:13">
      <c r="A122" s="44" t="s">
        <v>572</v>
      </c>
      <c r="B122" s="45" t="s">
        <v>573</v>
      </c>
      <c r="C122" s="44"/>
      <c r="D122" s="44">
        <v>2</v>
      </c>
      <c r="E122" s="45">
        <v>2</v>
      </c>
      <c r="F122" s="45"/>
      <c r="G122" s="45" t="s">
        <v>34</v>
      </c>
      <c r="H122" s="44" t="str">
        <f t="shared" si="4"/>
        <v>서울특별시</v>
      </c>
      <c r="I122" s="46" t="s">
        <v>1001</v>
      </c>
      <c r="J122" s="40" t="s">
        <v>772</v>
      </c>
      <c r="K122" s="27" t="s">
        <v>936</v>
      </c>
      <c r="L122" s="5" t="s">
        <v>574</v>
      </c>
      <c r="M122" s="5" t="s">
        <v>575</v>
      </c>
    </row>
    <row r="123" spans="1:13">
      <c r="A123" s="44" t="s">
        <v>165</v>
      </c>
      <c r="B123" s="45" t="s">
        <v>166</v>
      </c>
      <c r="C123" s="44"/>
      <c r="D123" s="44">
        <v>2</v>
      </c>
      <c r="E123" s="45">
        <v>2</v>
      </c>
      <c r="F123" s="45"/>
      <c r="G123" s="45" t="s">
        <v>34</v>
      </c>
      <c r="H123" s="44" t="str">
        <f t="shared" si="4"/>
        <v>서울특별시</v>
      </c>
      <c r="I123" s="46" t="s">
        <v>1001</v>
      </c>
      <c r="J123" s="35" t="s">
        <v>773</v>
      </c>
      <c r="K123" s="5" t="s">
        <v>937</v>
      </c>
      <c r="L123" s="5" t="s">
        <v>167</v>
      </c>
      <c r="M123" s="5" t="s">
        <v>168</v>
      </c>
    </row>
    <row r="124" spans="1:13">
      <c r="A124" s="44" t="s">
        <v>423</v>
      </c>
      <c r="B124" s="45" t="s">
        <v>424</v>
      </c>
      <c r="C124" s="44"/>
      <c r="D124" s="44">
        <v>2</v>
      </c>
      <c r="E124" s="45"/>
      <c r="F124" s="45">
        <v>2</v>
      </c>
      <c r="G124" s="45" t="s">
        <v>418</v>
      </c>
      <c r="H124" s="44" t="str">
        <f t="shared" si="4"/>
        <v>서울특별시</v>
      </c>
      <c r="I124" s="46" t="s">
        <v>1001</v>
      </c>
      <c r="J124" s="35" t="s">
        <v>773</v>
      </c>
      <c r="K124" s="5" t="s">
        <v>938</v>
      </c>
      <c r="L124" s="5" t="s">
        <v>425</v>
      </c>
      <c r="M124" s="5" t="s">
        <v>426</v>
      </c>
    </row>
    <row r="125" spans="1:13">
      <c r="A125" s="44" t="s">
        <v>41</v>
      </c>
      <c r="B125" s="45" t="s">
        <v>42</v>
      </c>
      <c r="C125" s="44"/>
      <c r="D125" s="44">
        <v>1</v>
      </c>
      <c r="E125" s="45"/>
      <c r="F125" s="45">
        <v>1</v>
      </c>
      <c r="G125" s="45" t="s">
        <v>34</v>
      </c>
      <c r="H125" s="44" t="str">
        <f t="shared" si="4"/>
        <v>서울특별시</v>
      </c>
      <c r="I125" s="46" t="s">
        <v>1001</v>
      </c>
      <c r="J125" s="35" t="s">
        <v>710</v>
      </c>
      <c r="K125" s="5" t="s">
        <v>939</v>
      </c>
      <c r="L125" s="5" t="s">
        <v>43</v>
      </c>
      <c r="M125" s="5" t="s">
        <v>44</v>
      </c>
    </row>
    <row r="126" spans="1:13">
      <c r="A126" s="44" t="s">
        <v>41</v>
      </c>
      <c r="B126" s="45" t="s">
        <v>42</v>
      </c>
      <c r="C126" s="44"/>
      <c r="D126" s="44">
        <v>1</v>
      </c>
      <c r="E126" s="45">
        <v>1</v>
      </c>
      <c r="F126" s="45"/>
      <c r="G126" s="45" t="s">
        <v>34</v>
      </c>
      <c r="H126" s="44" t="str">
        <f t="shared" si="4"/>
        <v>서울특별시</v>
      </c>
      <c r="I126" s="46" t="s">
        <v>1001</v>
      </c>
      <c r="J126" s="35" t="s">
        <v>710</v>
      </c>
      <c r="K126" s="5" t="s">
        <v>939</v>
      </c>
      <c r="L126" s="5" t="s">
        <v>43</v>
      </c>
      <c r="M126" s="5" t="s">
        <v>44</v>
      </c>
    </row>
    <row r="127" spans="1:13">
      <c r="A127" s="44" t="s">
        <v>74</v>
      </c>
      <c r="B127" s="45" t="s">
        <v>75</v>
      </c>
      <c r="C127" s="44"/>
      <c r="D127" s="44">
        <v>2</v>
      </c>
      <c r="E127" s="45">
        <v>2</v>
      </c>
      <c r="F127" s="45"/>
      <c r="G127" s="45" t="s">
        <v>34</v>
      </c>
      <c r="H127" s="44" t="str">
        <f t="shared" si="4"/>
        <v>서울특별시</v>
      </c>
      <c r="I127" s="46" t="s">
        <v>1001</v>
      </c>
      <c r="J127" s="35" t="s">
        <v>714</v>
      </c>
      <c r="K127" s="5" t="s">
        <v>940</v>
      </c>
      <c r="L127" s="5" t="s">
        <v>76</v>
      </c>
      <c r="M127" s="5" t="s">
        <v>77</v>
      </c>
    </row>
    <row r="128" spans="1:13">
      <c r="A128" s="44" t="s">
        <v>115</v>
      </c>
      <c r="B128" s="45" t="s">
        <v>116</v>
      </c>
      <c r="C128" s="44"/>
      <c r="D128" s="44">
        <v>1</v>
      </c>
      <c r="E128" s="45"/>
      <c r="F128" s="45">
        <v>1</v>
      </c>
      <c r="G128" s="45" t="s">
        <v>34</v>
      </c>
      <c r="H128" s="44" t="str">
        <f t="shared" si="4"/>
        <v>서울특별시</v>
      </c>
      <c r="I128" s="46" t="s">
        <v>1001</v>
      </c>
      <c r="J128" s="35" t="s">
        <v>714</v>
      </c>
      <c r="K128" s="5" t="s">
        <v>941</v>
      </c>
      <c r="L128" s="5" t="s">
        <v>117</v>
      </c>
      <c r="M128" s="5" t="s">
        <v>118</v>
      </c>
    </row>
    <row r="129" spans="1:13">
      <c r="A129" s="44" t="s">
        <v>522</v>
      </c>
      <c r="B129" s="45" t="s">
        <v>522</v>
      </c>
      <c r="C129" s="44">
        <v>1</v>
      </c>
      <c r="D129" s="44"/>
      <c r="E129" s="45">
        <v>1</v>
      </c>
      <c r="F129" s="45"/>
      <c r="G129" s="45" t="s">
        <v>34</v>
      </c>
      <c r="H129" s="44" t="str">
        <f t="shared" si="4"/>
        <v>서울특별시</v>
      </c>
      <c r="I129" s="46" t="s">
        <v>1001</v>
      </c>
      <c r="J129" s="35" t="s">
        <v>774</v>
      </c>
      <c r="K129" s="5" t="s">
        <v>889</v>
      </c>
      <c r="L129" s="5" t="s">
        <v>523</v>
      </c>
      <c r="M129" s="5" t="s">
        <v>524</v>
      </c>
    </row>
    <row r="130" spans="1:13">
      <c r="A130" s="44" t="s">
        <v>533</v>
      </c>
      <c r="B130" s="45" t="s">
        <v>534</v>
      </c>
      <c r="C130" s="44"/>
      <c r="D130" s="44">
        <v>2</v>
      </c>
      <c r="E130" s="45"/>
      <c r="F130" s="45">
        <v>2</v>
      </c>
      <c r="G130" s="45" t="s">
        <v>34</v>
      </c>
      <c r="H130" s="44" t="str">
        <f t="shared" ref="H130:H161" si="5">LEFT(L130,FIND(" ",L130)-1)</f>
        <v>서울특별시</v>
      </c>
      <c r="I130" s="46" t="s">
        <v>1001</v>
      </c>
      <c r="J130" s="35" t="s">
        <v>775</v>
      </c>
      <c r="K130" s="5" t="s">
        <v>942</v>
      </c>
      <c r="L130" s="5" t="s">
        <v>535</v>
      </c>
      <c r="M130" s="5" t="s">
        <v>536</v>
      </c>
    </row>
    <row r="131" spans="1:13">
      <c r="A131" s="44" t="s">
        <v>326</v>
      </c>
      <c r="B131" s="45" t="s">
        <v>327</v>
      </c>
      <c r="C131" s="44"/>
      <c r="D131" s="44">
        <v>1</v>
      </c>
      <c r="E131" s="45">
        <v>1</v>
      </c>
      <c r="F131" s="45"/>
      <c r="G131" s="45" t="s">
        <v>34</v>
      </c>
      <c r="H131" s="44" t="str">
        <f t="shared" si="5"/>
        <v>서울특별시</v>
      </c>
      <c r="I131" s="46" t="s">
        <v>1001</v>
      </c>
      <c r="J131" s="35" t="s">
        <v>776</v>
      </c>
      <c r="K131" s="5" t="s">
        <v>890</v>
      </c>
      <c r="L131" s="5" t="s">
        <v>328</v>
      </c>
      <c r="M131" s="5" t="s">
        <v>329</v>
      </c>
    </row>
    <row r="132" spans="1:13">
      <c r="A132" s="44" t="s">
        <v>326</v>
      </c>
      <c r="B132" s="45" t="s">
        <v>327</v>
      </c>
      <c r="C132" s="44"/>
      <c r="D132" s="44">
        <v>1</v>
      </c>
      <c r="E132" s="45">
        <v>1</v>
      </c>
      <c r="F132" s="45"/>
      <c r="G132" s="45" t="s">
        <v>34</v>
      </c>
      <c r="H132" s="44" t="str">
        <f t="shared" si="5"/>
        <v>서울특별시</v>
      </c>
      <c r="I132" s="46" t="s">
        <v>1001</v>
      </c>
      <c r="J132" s="35" t="s">
        <v>776</v>
      </c>
      <c r="K132" s="5" t="s">
        <v>890</v>
      </c>
      <c r="L132" s="5" t="s">
        <v>328</v>
      </c>
      <c r="M132" s="5" t="s">
        <v>329</v>
      </c>
    </row>
    <row r="133" spans="1:13">
      <c r="A133" s="44" t="s">
        <v>49</v>
      </c>
      <c r="B133" s="45" t="s">
        <v>50</v>
      </c>
      <c r="C133" s="44"/>
      <c r="D133" s="44">
        <v>2</v>
      </c>
      <c r="E133" s="45"/>
      <c r="F133" s="45">
        <v>2</v>
      </c>
      <c r="G133" s="45"/>
      <c r="H133" s="44" t="str">
        <f t="shared" si="5"/>
        <v>서울특별시</v>
      </c>
      <c r="I133" s="46" t="s">
        <v>1001</v>
      </c>
      <c r="J133" s="40" t="s">
        <v>711</v>
      </c>
      <c r="K133" s="27" t="s">
        <v>943</v>
      </c>
      <c r="L133" s="5" t="s">
        <v>51</v>
      </c>
      <c r="M133" s="5" t="s">
        <v>52</v>
      </c>
    </row>
    <row r="134" spans="1:13">
      <c r="A134" s="44" t="s">
        <v>240</v>
      </c>
      <c r="B134" s="45" t="s">
        <v>241</v>
      </c>
      <c r="C134" s="44"/>
      <c r="D134" s="44">
        <v>2</v>
      </c>
      <c r="E134" s="45">
        <v>2</v>
      </c>
      <c r="F134" s="45"/>
      <c r="G134" s="45" t="s">
        <v>701</v>
      </c>
      <c r="H134" s="44" t="str">
        <f t="shared" si="5"/>
        <v>서울특별시</v>
      </c>
      <c r="I134" s="46" t="s">
        <v>1001</v>
      </c>
      <c r="J134" s="40" t="s">
        <v>711</v>
      </c>
      <c r="K134" s="27" t="s">
        <v>944</v>
      </c>
      <c r="L134" s="5" t="s">
        <v>242</v>
      </c>
      <c r="M134" s="5" t="s">
        <v>243</v>
      </c>
    </row>
    <row r="135" spans="1:13">
      <c r="A135" s="44" t="s">
        <v>298</v>
      </c>
      <c r="B135" s="45" t="s">
        <v>299</v>
      </c>
      <c r="C135" s="44"/>
      <c r="D135" s="44">
        <v>1</v>
      </c>
      <c r="E135" s="45">
        <v>1</v>
      </c>
      <c r="F135" s="45"/>
      <c r="G135" s="45" t="s">
        <v>34</v>
      </c>
      <c r="H135" s="44" t="str">
        <f t="shared" si="5"/>
        <v>서울특별시</v>
      </c>
      <c r="I135" s="46" t="s">
        <v>1001</v>
      </c>
      <c r="J135" s="40" t="s">
        <v>711</v>
      </c>
      <c r="K135" s="27" t="s">
        <v>945</v>
      </c>
      <c r="L135" s="5" t="s">
        <v>300</v>
      </c>
      <c r="M135" s="5" t="s">
        <v>301</v>
      </c>
    </row>
    <row r="136" spans="1:13">
      <c r="A136" s="44" t="s">
        <v>342</v>
      </c>
      <c r="B136" s="45" t="s">
        <v>343</v>
      </c>
      <c r="C136" s="44"/>
      <c r="D136" s="44">
        <v>1</v>
      </c>
      <c r="E136" s="45">
        <v>1</v>
      </c>
      <c r="F136" s="45"/>
      <c r="G136" s="45" t="s">
        <v>34</v>
      </c>
      <c r="H136" s="44" t="str">
        <f t="shared" si="5"/>
        <v>서울특별시</v>
      </c>
      <c r="I136" s="46" t="s">
        <v>1001</v>
      </c>
      <c r="J136" s="40" t="s">
        <v>711</v>
      </c>
      <c r="K136" s="27" t="s">
        <v>946</v>
      </c>
      <c r="L136" s="5" t="s">
        <v>344</v>
      </c>
      <c r="M136" s="5" t="s">
        <v>345</v>
      </c>
    </row>
    <row r="137" spans="1:13">
      <c r="A137" s="44" t="s">
        <v>438</v>
      </c>
      <c r="B137" s="45" t="s">
        <v>439</v>
      </c>
      <c r="C137" s="44"/>
      <c r="D137" s="44">
        <v>2</v>
      </c>
      <c r="E137" s="45">
        <v>2</v>
      </c>
      <c r="F137" s="45"/>
      <c r="G137" s="45" t="s">
        <v>34</v>
      </c>
      <c r="H137" s="44" t="str">
        <f t="shared" si="5"/>
        <v>서울특별시</v>
      </c>
      <c r="I137" s="46" t="s">
        <v>1001</v>
      </c>
      <c r="J137" s="40" t="s">
        <v>711</v>
      </c>
      <c r="K137" s="27" t="s">
        <v>947</v>
      </c>
      <c r="L137" s="5" t="s">
        <v>440</v>
      </c>
      <c r="M137" s="5" t="s">
        <v>441</v>
      </c>
    </row>
    <row r="138" spans="1:13">
      <c r="A138" s="44" t="s">
        <v>472</v>
      </c>
      <c r="B138" s="45" t="s">
        <v>473</v>
      </c>
      <c r="C138" s="44"/>
      <c r="D138" s="44">
        <v>2</v>
      </c>
      <c r="E138" s="45">
        <v>2</v>
      </c>
      <c r="F138" s="45"/>
      <c r="G138" s="45" t="s">
        <v>34</v>
      </c>
      <c r="H138" s="44" t="str">
        <f t="shared" si="5"/>
        <v>서울특별시</v>
      </c>
      <c r="I138" s="46" t="s">
        <v>1001</v>
      </c>
      <c r="J138" s="40" t="s">
        <v>711</v>
      </c>
      <c r="K138" s="27" t="s">
        <v>948</v>
      </c>
      <c r="L138" s="5" t="s">
        <v>474</v>
      </c>
      <c r="M138" s="5" t="s">
        <v>475</v>
      </c>
    </row>
    <row r="139" spans="1:13">
      <c r="A139" s="44" t="s">
        <v>260</v>
      </c>
      <c r="B139" s="45" t="s">
        <v>261</v>
      </c>
      <c r="C139" s="44"/>
      <c r="D139" s="44">
        <v>1</v>
      </c>
      <c r="E139" s="45">
        <v>1</v>
      </c>
      <c r="F139" s="45"/>
      <c r="G139" s="45" t="s">
        <v>34</v>
      </c>
      <c r="H139" s="44" t="str">
        <f t="shared" si="5"/>
        <v>서울특별시</v>
      </c>
      <c r="I139" s="46" t="s">
        <v>1001</v>
      </c>
      <c r="J139" s="35" t="s">
        <v>777</v>
      </c>
      <c r="K139" s="5" t="s">
        <v>949</v>
      </c>
      <c r="L139" s="5" t="s">
        <v>262</v>
      </c>
      <c r="M139" s="5" t="s">
        <v>263</v>
      </c>
    </row>
    <row r="140" spans="1:13">
      <c r="A140" s="44" t="s">
        <v>670</v>
      </c>
      <c r="B140" s="45" t="s">
        <v>671</v>
      </c>
      <c r="C140" s="44"/>
      <c r="D140" s="44">
        <v>2</v>
      </c>
      <c r="E140" s="45">
        <v>1</v>
      </c>
      <c r="F140" s="45">
        <v>1</v>
      </c>
      <c r="G140" s="45" t="s">
        <v>59</v>
      </c>
      <c r="H140" s="44" t="str">
        <f t="shared" si="5"/>
        <v>서울특별시</v>
      </c>
      <c r="I140" s="46" t="s">
        <v>1001</v>
      </c>
      <c r="J140" s="35" t="s">
        <v>778</v>
      </c>
      <c r="K140" s="5" t="s">
        <v>950</v>
      </c>
      <c r="L140" s="5" t="s">
        <v>672</v>
      </c>
      <c r="M140" s="5" t="s">
        <v>673</v>
      </c>
    </row>
    <row r="141" spans="1:13">
      <c r="A141" s="19" t="s">
        <v>177</v>
      </c>
      <c r="B141" s="20" t="s">
        <v>178</v>
      </c>
      <c r="C141" s="19"/>
      <c r="D141" s="19">
        <v>2</v>
      </c>
      <c r="E141" s="20">
        <v>2</v>
      </c>
      <c r="F141" s="20"/>
      <c r="G141" s="20" t="s">
        <v>24</v>
      </c>
      <c r="H141" s="19" t="str">
        <f t="shared" si="5"/>
        <v>세종특별자치시</v>
      </c>
      <c r="I141" s="34" t="s">
        <v>702</v>
      </c>
      <c r="J141" s="34" t="s">
        <v>702</v>
      </c>
      <c r="K141" s="19" t="s">
        <v>951</v>
      </c>
      <c r="L141" s="5" t="s">
        <v>179</v>
      </c>
      <c r="M141" s="5" t="s">
        <v>180</v>
      </c>
    </row>
    <row r="142" spans="1:13">
      <c r="A142" s="19" t="s">
        <v>631</v>
      </c>
      <c r="B142" s="20" t="s">
        <v>632</v>
      </c>
      <c r="C142" s="19"/>
      <c r="D142" s="19">
        <v>2</v>
      </c>
      <c r="E142" s="20">
        <v>2</v>
      </c>
      <c r="F142" s="20"/>
      <c r="G142" s="20" t="s">
        <v>150</v>
      </c>
      <c r="H142" s="19" t="str">
        <f t="shared" si="5"/>
        <v>세종특별자치시</v>
      </c>
      <c r="I142" s="34" t="s">
        <v>702</v>
      </c>
      <c r="J142" s="34" t="s">
        <v>702</v>
      </c>
      <c r="K142" s="19" t="s">
        <v>952</v>
      </c>
      <c r="L142" s="5" t="s">
        <v>633</v>
      </c>
      <c r="M142" s="5" t="s">
        <v>634</v>
      </c>
    </row>
    <row r="143" spans="1:13">
      <c r="A143" s="29" t="s">
        <v>9</v>
      </c>
      <c r="B143" s="20" t="s">
        <v>10</v>
      </c>
      <c r="C143" s="30"/>
      <c r="D143" s="30">
        <v>1</v>
      </c>
      <c r="E143" s="30">
        <v>1</v>
      </c>
      <c r="F143" s="30"/>
      <c r="G143" s="30" t="s">
        <v>701</v>
      </c>
      <c r="H143" s="19" t="str">
        <f t="shared" si="5"/>
        <v>세종특별자치시</v>
      </c>
      <c r="I143" s="34" t="s">
        <v>703</v>
      </c>
      <c r="J143" s="34" t="s">
        <v>702</v>
      </c>
      <c r="K143" s="19" t="s">
        <v>728</v>
      </c>
      <c r="L143" s="14" t="s">
        <v>11</v>
      </c>
      <c r="M143" s="14" t="s">
        <v>12</v>
      </c>
    </row>
    <row r="144" spans="1:13">
      <c r="A144" s="19" t="s">
        <v>456</v>
      </c>
      <c r="B144" s="20" t="s">
        <v>457</v>
      </c>
      <c r="C144" s="19"/>
      <c r="D144" s="19">
        <v>1</v>
      </c>
      <c r="E144" s="20">
        <v>1</v>
      </c>
      <c r="F144" s="20"/>
      <c r="G144" s="20" t="s">
        <v>150</v>
      </c>
      <c r="H144" s="19" t="str">
        <f t="shared" si="5"/>
        <v>세종특별자치시</v>
      </c>
      <c r="I144" s="34" t="s">
        <v>703</v>
      </c>
      <c r="J144" s="34" t="s">
        <v>702</v>
      </c>
      <c r="K144" s="19" t="s">
        <v>953</v>
      </c>
      <c r="L144" s="5" t="s">
        <v>458</v>
      </c>
      <c r="M144" s="5" t="s">
        <v>459</v>
      </c>
    </row>
    <row r="145" spans="1:13">
      <c r="A145" s="27" t="s">
        <v>612</v>
      </c>
      <c r="B145" s="28" t="s">
        <v>613</v>
      </c>
      <c r="C145" s="27">
        <v>1</v>
      </c>
      <c r="D145" s="27"/>
      <c r="E145" s="28">
        <v>1</v>
      </c>
      <c r="F145" s="28"/>
      <c r="G145" s="28" t="s">
        <v>29</v>
      </c>
      <c r="H145" s="27" t="str">
        <f t="shared" si="5"/>
        <v>울산광역시</v>
      </c>
      <c r="I145" s="40" t="s">
        <v>726</v>
      </c>
      <c r="J145" s="40" t="s">
        <v>757</v>
      </c>
      <c r="K145" s="27" t="s">
        <v>954</v>
      </c>
      <c r="L145" s="5" t="s">
        <v>614</v>
      </c>
      <c r="M145" s="5" t="s">
        <v>615</v>
      </c>
    </row>
    <row r="146" spans="1:13">
      <c r="A146" s="27" t="s">
        <v>294</v>
      </c>
      <c r="B146" s="28" t="s">
        <v>295</v>
      </c>
      <c r="C146" s="27"/>
      <c r="D146" s="27">
        <v>2</v>
      </c>
      <c r="E146" s="28"/>
      <c r="F146" s="28">
        <v>2</v>
      </c>
      <c r="G146" s="28" t="s">
        <v>29</v>
      </c>
      <c r="H146" s="27" t="str">
        <f t="shared" si="5"/>
        <v>울산광역시</v>
      </c>
      <c r="I146" s="40" t="s">
        <v>726</v>
      </c>
      <c r="J146" s="40" t="s">
        <v>704</v>
      </c>
      <c r="K146" s="27" t="s">
        <v>955</v>
      </c>
      <c r="L146" s="5" t="s">
        <v>296</v>
      </c>
      <c r="M146" s="5" t="s">
        <v>297</v>
      </c>
    </row>
    <row r="147" spans="1:13">
      <c r="A147" s="31" t="s">
        <v>13</v>
      </c>
      <c r="B147" s="28" t="s">
        <v>14</v>
      </c>
      <c r="C147" s="32"/>
      <c r="D147" s="32">
        <v>1</v>
      </c>
      <c r="E147" s="32">
        <v>1</v>
      </c>
      <c r="F147" s="32"/>
      <c r="G147" s="32" t="s">
        <v>701</v>
      </c>
      <c r="H147" s="27" t="str">
        <f t="shared" si="5"/>
        <v>울산광역시</v>
      </c>
      <c r="I147" s="40" t="s">
        <v>726</v>
      </c>
      <c r="J147" s="40" t="s">
        <v>705</v>
      </c>
      <c r="K147" s="27" t="s">
        <v>956</v>
      </c>
      <c r="L147" s="14" t="s">
        <v>15</v>
      </c>
      <c r="M147" s="14" t="s">
        <v>16</v>
      </c>
    </row>
    <row r="148" spans="1:13">
      <c r="A148" s="27" t="s">
        <v>658</v>
      </c>
      <c r="B148" s="28" t="s">
        <v>659</v>
      </c>
      <c r="C148" s="27"/>
      <c r="D148" s="27">
        <v>1</v>
      </c>
      <c r="E148" s="28">
        <v>1</v>
      </c>
      <c r="F148" s="28"/>
      <c r="G148" s="28" t="s">
        <v>29</v>
      </c>
      <c r="H148" s="27" t="str">
        <f t="shared" si="5"/>
        <v>울산광역시</v>
      </c>
      <c r="I148" s="40" t="s">
        <v>726</v>
      </c>
      <c r="J148" s="40" t="s">
        <v>779</v>
      </c>
      <c r="K148" s="27" t="s">
        <v>957</v>
      </c>
      <c r="L148" s="5" t="s">
        <v>660</v>
      </c>
      <c r="M148" s="5" t="s">
        <v>661</v>
      </c>
    </row>
    <row r="149" spans="1:13">
      <c r="A149" s="27" t="s">
        <v>401</v>
      </c>
      <c r="B149" s="28" t="s">
        <v>402</v>
      </c>
      <c r="C149" s="27"/>
      <c r="D149" s="27">
        <v>2</v>
      </c>
      <c r="E149" s="28">
        <v>2</v>
      </c>
      <c r="F149" s="28"/>
      <c r="G149" s="28" t="s">
        <v>29</v>
      </c>
      <c r="H149" s="27" t="str">
        <f t="shared" si="5"/>
        <v>울산광역시</v>
      </c>
      <c r="I149" s="40" t="s">
        <v>726</v>
      </c>
      <c r="J149" s="40" t="s">
        <v>760</v>
      </c>
      <c r="K149" s="27" t="s">
        <v>958</v>
      </c>
      <c r="L149" s="5" t="s">
        <v>403</v>
      </c>
      <c r="M149" s="5" t="s">
        <v>404</v>
      </c>
    </row>
    <row r="150" spans="1:13">
      <c r="A150" s="44" t="s">
        <v>442</v>
      </c>
      <c r="B150" s="45" t="s">
        <v>443</v>
      </c>
      <c r="C150" s="44"/>
      <c r="D150" s="44">
        <v>1</v>
      </c>
      <c r="E150" s="45">
        <v>1</v>
      </c>
      <c r="F150" s="45"/>
      <c r="G150" s="45" t="s">
        <v>59</v>
      </c>
      <c r="H150" s="44" t="str">
        <f t="shared" si="5"/>
        <v>인천광역시</v>
      </c>
      <c r="I150" s="46" t="s">
        <v>1003</v>
      </c>
      <c r="J150" s="34" t="s">
        <v>780</v>
      </c>
      <c r="K150" s="19" t="s">
        <v>959</v>
      </c>
      <c r="L150" s="5" t="s">
        <v>444</v>
      </c>
      <c r="M150" s="5" t="s">
        <v>445</v>
      </c>
    </row>
    <row r="151" spans="1:13">
      <c r="A151" s="44" t="s">
        <v>643</v>
      </c>
      <c r="B151" s="45" t="s">
        <v>644</v>
      </c>
      <c r="C151" s="44"/>
      <c r="D151" s="44">
        <v>2</v>
      </c>
      <c r="E151" s="45">
        <v>2</v>
      </c>
      <c r="F151" s="45"/>
      <c r="G151" s="45" t="s">
        <v>59</v>
      </c>
      <c r="H151" s="44" t="str">
        <f t="shared" si="5"/>
        <v>인천광역시</v>
      </c>
      <c r="I151" s="46" t="s">
        <v>1003</v>
      </c>
      <c r="J151" s="34" t="s">
        <v>780</v>
      </c>
      <c r="K151" s="19" t="s">
        <v>960</v>
      </c>
      <c r="L151" s="5" t="s">
        <v>645</v>
      </c>
      <c r="M151" s="5" t="s">
        <v>646</v>
      </c>
    </row>
    <row r="152" spans="1:13">
      <c r="A152" s="44" t="s">
        <v>662</v>
      </c>
      <c r="B152" s="45" t="s">
        <v>663</v>
      </c>
      <c r="C152" s="44">
        <v>1</v>
      </c>
      <c r="D152" s="44"/>
      <c r="E152" s="45">
        <v>1</v>
      </c>
      <c r="F152" s="45"/>
      <c r="G152" s="45" t="s">
        <v>59</v>
      </c>
      <c r="H152" s="44" t="str">
        <f t="shared" si="5"/>
        <v>인천광역시</v>
      </c>
      <c r="I152" s="46" t="s">
        <v>1003</v>
      </c>
      <c r="J152" s="34" t="s">
        <v>780</v>
      </c>
      <c r="K152" s="19" t="s">
        <v>961</v>
      </c>
      <c r="L152" s="5" t="s">
        <v>664</v>
      </c>
      <c r="M152" s="5" t="s">
        <v>665</v>
      </c>
    </row>
    <row r="153" spans="1:13">
      <c r="A153" s="44" t="s">
        <v>662</v>
      </c>
      <c r="B153" s="45" t="s">
        <v>663</v>
      </c>
      <c r="C153" s="44"/>
      <c r="D153" s="44">
        <v>1</v>
      </c>
      <c r="E153" s="45">
        <v>1</v>
      </c>
      <c r="F153" s="45"/>
      <c r="G153" s="45" t="s">
        <v>59</v>
      </c>
      <c r="H153" s="44" t="str">
        <f t="shared" si="5"/>
        <v>인천광역시</v>
      </c>
      <c r="I153" s="46" t="s">
        <v>1003</v>
      </c>
      <c r="J153" s="34" t="s">
        <v>780</v>
      </c>
      <c r="K153" s="19" t="s">
        <v>961</v>
      </c>
      <c r="L153" s="5" t="s">
        <v>664</v>
      </c>
      <c r="M153" s="5" t="s">
        <v>665</v>
      </c>
    </row>
    <row r="154" spans="1:13">
      <c r="A154" s="44" t="s">
        <v>57</v>
      </c>
      <c r="B154" s="45" t="s">
        <v>58</v>
      </c>
      <c r="C154" s="44"/>
      <c r="D154" s="44">
        <v>2</v>
      </c>
      <c r="E154" s="45">
        <v>2</v>
      </c>
      <c r="F154" s="45"/>
      <c r="G154" s="45" t="s">
        <v>59</v>
      </c>
      <c r="H154" s="44" t="str">
        <f t="shared" si="5"/>
        <v>인천광역시</v>
      </c>
      <c r="I154" s="46" t="s">
        <v>1003</v>
      </c>
      <c r="J154" s="35" t="s">
        <v>712</v>
      </c>
      <c r="K154" s="5" t="s">
        <v>962</v>
      </c>
      <c r="L154" s="5" t="s">
        <v>60</v>
      </c>
      <c r="M154" s="5" t="s">
        <v>61</v>
      </c>
    </row>
    <row r="155" spans="1:13">
      <c r="A155" s="44" t="s">
        <v>431</v>
      </c>
      <c r="B155" s="45" t="s">
        <v>432</v>
      </c>
      <c r="C155" s="44"/>
      <c r="D155" s="44">
        <v>2</v>
      </c>
      <c r="E155" s="45">
        <v>2</v>
      </c>
      <c r="F155" s="45"/>
      <c r="G155" s="45" t="s">
        <v>59</v>
      </c>
      <c r="H155" s="44" t="str">
        <f t="shared" si="5"/>
        <v>인천광역시</v>
      </c>
      <c r="I155" s="46" t="s">
        <v>1003</v>
      </c>
      <c r="J155" s="35" t="s">
        <v>712</v>
      </c>
      <c r="K155" s="5" t="s">
        <v>963</v>
      </c>
      <c r="L155" s="5" t="s">
        <v>433</v>
      </c>
      <c r="M155" s="5" t="s">
        <v>434</v>
      </c>
    </row>
    <row r="156" spans="1:13">
      <c r="A156" s="44" t="s">
        <v>314</v>
      </c>
      <c r="B156" s="45" t="s">
        <v>315</v>
      </c>
      <c r="C156" s="44">
        <v>1</v>
      </c>
      <c r="D156" s="44"/>
      <c r="E156" s="45">
        <v>1</v>
      </c>
      <c r="F156" s="45"/>
      <c r="G156" s="45" t="s">
        <v>59</v>
      </c>
      <c r="H156" s="44" t="str">
        <f t="shared" si="5"/>
        <v>인천광역시</v>
      </c>
      <c r="I156" s="46" t="s">
        <v>1003</v>
      </c>
      <c r="J156" s="35" t="s">
        <v>781</v>
      </c>
      <c r="K156" s="5" t="s">
        <v>964</v>
      </c>
      <c r="L156" s="5" t="s">
        <v>316</v>
      </c>
      <c r="M156" s="5" t="s">
        <v>317</v>
      </c>
    </row>
    <row r="157" spans="1:13">
      <c r="A157" s="44" t="s">
        <v>334</v>
      </c>
      <c r="B157" s="45" t="s">
        <v>335</v>
      </c>
      <c r="C157" s="44"/>
      <c r="D157" s="44">
        <v>2</v>
      </c>
      <c r="E157" s="45">
        <v>2</v>
      </c>
      <c r="F157" s="45"/>
      <c r="G157" s="45" t="s">
        <v>59</v>
      </c>
      <c r="H157" s="44" t="str">
        <f t="shared" si="5"/>
        <v>인천광역시</v>
      </c>
      <c r="I157" s="46" t="s">
        <v>1003</v>
      </c>
      <c r="J157" s="35" t="s">
        <v>781</v>
      </c>
      <c r="K157" s="5" t="s">
        <v>965</v>
      </c>
      <c r="L157" s="5" t="s">
        <v>336</v>
      </c>
      <c r="M157" s="5" t="s">
        <v>337</v>
      </c>
    </row>
    <row r="158" spans="1:13">
      <c r="A158" s="44" t="s">
        <v>248</v>
      </c>
      <c r="B158" s="45" t="s">
        <v>249</v>
      </c>
      <c r="C158" s="44"/>
      <c r="D158" s="44">
        <v>2</v>
      </c>
      <c r="E158" s="45"/>
      <c r="F158" s="45">
        <v>2</v>
      </c>
      <c r="G158" s="45" t="s">
        <v>24</v>
      </c>
      <c r="H158" s="44" t="str">
        <f t="shared" si="5"/>
        <v>인천광역시</v>
      </c>
      <c r="I158" s="46" t="s">
        <v>1003</v>
      </c>
      <c r="J158" s="35" t="s">
        <v>707</v>
      </c>
      <c r="K158" s="5" t="s">
        <v>966</v>
      </c>
      <c r="L158" s="5" t="s">
        <v>250</v>
      </c>
      <c r="M158" s="5" t="s">
        <v>251</v>
      </c>
    </row>
    <row r="159" spans="1:13">
      <c r="A159" s="44" t="s">
        <v>678</v>
      </c>
      <c r="B159" s="45" t="s">
        <v>679</v>
      </c>
      <c r="C159" s="44"/>
      <c r="D159" s="44">
        <v>2</v>
      </c>
      <c r="E159" s="45">
        <v>2</v>
      </c>
      <c r="F159" s="45"/>
      <c r="G159" s="45" t="s">
        <v>59</v>
      </c>
      <c r="H159" s="44" t="str">
        <f t="shared" si="5"/>
        <v>인천광역시</v>
      </c>
      <c r="I159" s="46" t="s">
        <v>1003</v>
      </c>
      <c r="J159" s="35" t="s">
        <v>707</v>
      </c>
      <c r="K159" s="5" t="s">
        <v>967</v>
      </c>
      <c r="L159" s="5" t="s">
        <v>680</v>
      </c>
      <c r="M159" s="5" t="s">
        <v>681</v>
      </c>
    </row>
    <row r="160" spans="1:13">
      <c r="A160" s="44" t="s">
        <v>119</v>
      </c>
      <c r="B160" s="45" t="s">
        <v>120</v>
      </c>
      <c r="C160" s="45"/>
      <c r="D160" s="45">
        <v>1</v>
      </c>
      <c r="E160" s="45">
        <v>1</v>
      </c>
      <c r="F160" s="45"/>
      <c r="G160" s="45" t="s">
        <v>19</v>
      </c>
      <c r="H160" s="44" t="str">
        <f t="shared" si="5"/>
        <v>인천광역시</v>
      </c>
      <c r="I160" s="46" t="s">
        <v>1003</v>
      </c>
      <c r="J160" s="34" t="s">
        <v>722</v>
      </c>
      <c r="K160" s="19" t="s">
        <v>968</v>
      </c>
      <c r="L160" s="5" t="s">
        <v>121</v>
      </c>
      <c r="M160" s="5" t="s">
        <v>122</v>
      </c>
    </row>
    <row r="161" spans="1:13">
      <c r="A161" s="44" t="s">
        <v>314</v>
      </c>
      <c r="B161" s="45" t="s">
        <v>315</v>
      </c>
      <c r="C161" s="45"/>
      <c r="D161" s="45">
        <v>1</v>
      </c>
      <c r="E161" s="45">
        <v>1</v>
      </c>
      <c r="F161" s="45"/>
      <c r="G161" s="45" t="s">
        <v>59</v>
      </c>
      <c r="H161" s="44" t="str">
        <f t="shared" si="5"/>
        <v>인천광역시</v>
      </c>
      <c r="I161" s="46" t="s">
        <v>1003</v>
      </c>
      <c r="J161" s="34" t="s">
        <v>722</v>
      </c>
      <c r="K161" s="19" t="s">
        <v>969</v>
      </c>
      <c r="L161" s="5" t="s">
        <v>454</v>
      </c>
      <c r="M161" s="5" t="s">
        <v>455</v>
      </c>
    </row>
    <row r="162" spans="1:13">
      <c r="A162" s="44" t="s">
        <v>568</v>
      </c>
      <c r="B162" s="45" t="s">
        <v>569</v>
      </c>
      <c r="C162" s="45"/>
      <c r="D162" s="45">
        <v>2</v>
      </c>
      <c r="E162" s="45">
        <v>2</v>
      </c>
      <c r="F162" s="45"/>
      <c r="G162" s="45" t="s">
        <v>59</v>
      </c>
      <c r="H162" s="44" t="str">
        <f t="shared" ref="H162:H187" si="6">LEFT(L162,FIND(" ",L162)-1)</f>
        <v>인천광역시</v>
      </c>
      <c r="I162" s="46" t="s">
        <v>1003</v>
      </c>
      <c r="J162" s="34" t="s">
        <v>722</v>
      </c>
      <c r="K162" s="19" t="s">
        <v>970</v>
      </c>
      <c r="L162" s="5" t="s">
        <v>570</v>
      </c>
      <c r="M162" s="5" t="s">
        <v>571</v>
      </c>
    </row>
    <row r="163" spans="1:13">
      <c r="A163" s="44" t="s">
        <v>608</v>
      </c>
      <c r="B163" s="45" t="s">
        <v>609</v>
      </c>
      <c r="C163" s="45"/>
      <c r="D163" s="45">
        <v>2</v>
      </c>
      <c r="E163" s="45">
        <v>2</v>
      </c>
      <c r="F163" s="45"/>
      <c r="G163" s="45" t="s">
        <v>59</v>
      </c>
      <c r="H163" s="44" t="str">
        <f t="shared" si="6"/>
        <v>인천광역시</v>
      </c>
      <c r="I163" s="46" t="s">
        <v>1003</v>
      </c>
      <c r="J163" s="34" t="s">
        <v>722</v>
      </c>
      <c r="K163" s="19" t="s">
        <v>971</v>
      </c>
      <c r="L163" s="5" t="s">
        <v>610</v>
      </c>
      <c r="M163" s="5" t="s">
        <v>611</v>
      </c>
    </row>
    <row r="164" spans="1:13">
      <c r="A164" s="44" t="s">
        <v>682</v>
      </c>
      <c r="B164" s="45" t="s">
        <v>683</v>
      </c>
      <c r="C164" s="45"/>
      <c r="D164" s="45">
        <v>2</v>
      </c>
      <c r="E164" s="45"/>
      <c r="F164" s="45">
        <v>2</v>
      </c>
      <c r="G164" s="45" t="s">
        <v>19</v>
      </c>
      <c r="H164" s="44" t="str">
        <f t="shared" si="6"/>
        <v>인천광역시</v>
      </c>
      <c r="I164" s="46" t="s">
        <v>1003</v>
      </c>
      <c r="J164" s="34" t="s">
        <v>722</v>
      </c>
      <c r="K164" s="19" t="s">
        <v>972</v>
      </c>
      <c r="L164" s="5" t="s">
        <v>684</v>
      </c>
      <c r="M164" s="5" t="s">
        <v>685</v>
      </c>
    </row>
    <row r="165" spans="1:13">
      <c r="A165" s="47" t="s">
        <v>694</v>
      </c>
      <c r="B165" s="45" t="s">
        <v>695</v>
      </c>
      <c r="C165" s="45"/>
      <c r="D165" s="45"/>
      <c r="E165" s="45"/>
      <c r="F165" s="45"/>
      <c r="G165" s="45" t="s">
        <v>418</v>
      </c>
      <c r="H165" s="44" t="str">
        <f t="shared" si="6"/>
        <v>인천광역시</v>
      </c>
      <c r="I165" s="46" t="s">
        <v>1003</v>
      </c>
      <c r="J165" s="34" t="s">
        <v>722</v>
      </c>
      <c r="K165" s="19" t="s">
        <v>973</v>
      </c>
      <c r="L165" s="10" t="s">
        <v>696</v>
      </c>
      <c r="M165" s="10" t="s">
        <v>697</v>
      </c>
    </row>
    <row r="166" spans="1:13">
      <c r="A166" s="44" t="s">
        <v>244</v>
      </c>
      <c r="B166" s="45" t="s">
        <v>245</v>
      </c>
      <c r="C166" s="44"/>
      <c r="D166" s="44">
        <v>2</v>
      </c>
      <c r="E166" s="45">
        <v>2</v>
      </c>
      <c r="F166" s="45"/>
      <c r="G166" s="45" t="s">
        <v>59</v>
      </c>
      <c r="H166" s="44" t="str">
        <f t="shared" si="6"/>
        <v>인천광역시</v>
      </c>
      <c r="I166" s="46" t="s">
        <v>1003</v>
      </c>
      <c r="J166" s="35" t="s">
        <v>760</v>
      </c>
      <c r="K166" s="5" t="s">
        <v>974</v>
      </c>
      <c r="L166" s="5" t="s">
        <v>246</v>
      </c>
      <c r="M166" s="5" t="s">
        <v>247</v>
      </c>
    </row>
    <row r="167" spans="1:13">
      <c r="A167" s="44" t="s">
        <v>256</v>
      </c>
      <c r="B167" s="45" t="s">
        <v>257</v>
      </c>
      <c r="C167" s="44"/>
      <c r="D167" s="44">
        <v>1</v>
      </c>
      <c r="E167" s="45">
        <v>1</v>
      </c>
      <c r="F167" s="45"/>
      <c r="G167" s="45" t="s">
        <v>59</v>
      </c>
      <c r="H167" s="44" t="str">
        <f t="shared" si="6"/>
        <v>인천광역시</v>
      </c>
      <c r="I167" s="46" t="s">
        <v>1003</v>
      </c>
      <c r="J167" s="35" t="s">
        <v>760</v>
      </c>
      <c r="K167" s="5" t="s">
        <v>975</v>
      </c>
      <c r="L167" s="5" t="s">
        <v>258</v>
      </c>
      <c r="M167" s="5" t="s">
        <v>259</v>
      </c>
    </row>
    <row r="168" spans="1:13">
      <c r="A168" s="44" t="s">
        <v>291</v>
      </c>
      <c r="B168" s="45" t="s">
        <v>292</v>
      </c>
      <c r="C168" s="44"/>
      <c r="D168" s="44">
        <v>2</v>
      </c>
      <c r="E168" s="45">
        <v>2</v>
      </c>
      <c r="F168" s="45"/>
      <c r="G168" s="45" t="s">
        <v>59</v>
      </c>
      <c r="H168" s="44" t="str">
        <f t="shared" si="6"/>
        <v>인천광역시</v>
      </c>
      <c r="I168" s="46" t="s">
        <v>1003</v>
      </c>
      <c r="J168" s="35" t="s">
        <v>760</v>
      </c>
      <c r="K168" s="5" t="s">
        <v>974</v>
      </c>
      <c r="L168" s="5" t="s">
        <v>246</v>
      </c>
      <c r="M168" s="5" t="s">
        <v>293</v>
      </c>
    </row>
    <row r="169" spans="1:13">
      <c r="A169" s="5" t="s">
        <v>620</v>
      </c>
      <c r="B169" s="6" t="s">
        <v>621</v>
      </c>
      <c r="C169" s="5">
        <v>1</v>
      </c>
      <c r="D169" s="5"/>
      <c r="E169" s="6">
        <v>1</v>
      </c>
      <c r="F169" s="6"/>
      <c r="G169" s="6" t="s">
        <v>24</v>
      </c>
      <c r="H169" s="5" t="str">
        <f t="shared" si="6"/>
        <v>전라남도</v>
      </c>
      <c r="I169" s="35" t="s">
        <v>1005</v>
      </c>
      <c r="J169" s="35" t="s">
        <v>782</v>
      </c>
      <c r="K169" s="5" t="s">
        <v>976</v>
      </c>
      <c r="L169" s="5" t="s">
        <v>622</v>
      </c>
      <c r="M169" s="5" t="s">
        <v>56</v>
      </c>
    </row>
    <row r="170" spans="1:13">
      <c r="A170" s="5" t="s">
        <v>616</v>
      </c>
      <c r="B170" s="6" t="s">
        <v>617</v>
      </c>
      <c r="C170" s="5"/>
      <c r="D170" s="5">
        <v>1</v>
      </c>
      <c r="E170" s="6">
        <v>1</v>
      </c>
      <c r="F170" s="6"/>
      <c r="G170" s="6" t="s">
        <v>24</v>
      </c>
      <c r="H170" s="5" t="str">
        <f t="shared" si="6"/>
        <v>전라남도</v>
      </c>
      <c r="I170" s="35" t="s">
        <v>1005</v>
      </c>
      <c r="J170" s="35" t="s">
        <v>783</v>
      </c>
      <c r="K170" s="5" t="s">
        <v>977</v>
      </c>
      <c r="L170" s="5" t="s">
        <v>618</v>
      </c>
      <c r="M170" s="5" t="s">
        <v>619</v>
      </c>
    </row>
    <row r="171" spans="1:13">
      <c r="A171" s="5" t="s">
        <v>537</v>
      </c>
      <c r="B171" s="6" t="s">
        <v>538</v>
      </c>
      <c r="C171" s="5"/>
      <c r="D171" s="5">
        <v>1</v>
      </c>
      <c r="E171" s="6">
        <v>1</v>
      </c>
      <c r="F171" s="6"/>
      <c r="G171" s="6" t="s">
        <v>24</v>
      </c>
      <c r="H171" s="5" t="str">
        <f t="shared" si="6"/>
        <v>전라남도</v>
      </c>
      <c r="I171" s="35" t="s">
        <v>1005</v>
      </c>
      <c r="J171" s="35" t="s">
        <v>784</v>
      </c>
      <c r="K171" s="5" t="s">
        <v>978</v>
      </c>
      <c r="L171" s="5" t="s">
        <v>539</v>
      </c>
      <c r="M171" s="5" t="s">
        <v>540</v>
      </c>
    </row>
    <row r="172" spans="1:13">
      <c r="A172" s="5" t="s">
        <v>584</v>
      </c>
      <c r="B172" s="6" t="s">
        <v>585</v>
      </c>
      <c r="C172" s="5"/>
      <c r="D172" s="5">
        <v>2</v>
      </c>
      <c r="E172" s="6">
        <v>2</v>
      </c>
      <c r="F172" s="6"/>
      <c r="G172" s="6" t="s">
        <v>701</v>
      </c>
      <c r="H172" s="5" t="str">
        <f t="shared" si="6"/>
        <v>전라남도</v>
      </c>
      <c r="I172" s="35" t="s">
        <v>1005</v>
      </c>
      <c r="J172" s="35" t="s">
        <v>785</v>
      </c>
      <c r="K172" s="5" t="s">
        <v>979</v>
      </c>
      <c r="L172" s="5" t="s">
        <v>586</v>
      </c>
      <c r="M172" s="5" t="s">
        <v>587</v>
      </c>
    </row>
    <row r="173" spans="1:13">
      <c r="A173" s="5" t="s">
        <v>468</v>
      </c>
      <c r="B173" s="6" t="s">
        <v>469</v>
      </c>
      <c r="C173" s="5"/>
      <c r="D173" s="5">
        <v>2</v>
      </c>
      <c r="E173" s="6">
        <v>2</v>
      </c>
      <c r="F173" s="6"/>
      <c r="G173" s="6" t="s">
        <v>24</v>
      </c>
      <c r="H173" s="5" t="str">
        <f t="shared" si="6"/>
        <v>전라남도</v>
      </c>
      <c r="I173" s="35" t="s">
        <v>1005</v>
      </c>
      <c r="J173" s="35" t="s">
        <v>786</v>
      </c>
      <c r="K173" s="5" t="s">
        <v>980</v>
      </c>
      <c r="L173" s="5" t="s">
        <v>470</v>
      </c>
      <c r="M173" s="5" t="s">
        <v>471</v>
      </c>
    </row>
    <row r="174" spans="1:13">
      <c r="A174" s="5" t="s">
        <v>189</v>
      </c>
      <c r="B174" s="6" t="s">
        <v>190</v>
      </c>
      <c r="C174" s="5"/>
      <c r="D174" s="5">
        <v>1</v>
      </c>
      <c r="E174" s="6">
        <v>1</v>
      </c>
      <c r="F174" s="6"/>
      <c r="G174" s="6" t="s">
        <v>59</v>
      </c>
      <c r="H174" s="5" t="str">
        <f t="shared" si="6"/>
        <v>전북특별자치도</v>
      </c>
      <c r="I174" s="35" t="s">
        <v>1007</v>
      </c>
      <c r="J174" s="35" t="s">
        <v>787</v>
      </c>
      <c r="K174" s="5" t="s">
        <v>737</v>
      </c>
      <c r="L174" s="5" t="s">
        <v>191</v>
      </c>
      <c r="M174" s="5" t="s">
        <v>192</v>
      </c>
    </row>
    <row r="175" spans="1:13">
      <c r="A175" s="5" t="s">
        <v>499</v>
      </c>
      <c r="B175" s="6" t="s">
        <v>500</v>
      </c>
      <c r="C175" s="5"/>
      <c r="D175" s="5">
        <v>2</v>
      </c>
      <c r="E175" s="6">
        <v>2</v>
      </c>
      <c r="F175" s="6"/>
      <c r="G175" s="6" t="s">
        <v>24</v>
      </c>
      <c r="H175" s="5" t="str">
        <f t="shared" si="6"/>
        <v>전북특별자치도</v>
      </c>
      <c r="I175" s="35" t="s">
        <v>1007</v>
      </c>
      <c r="J175" s="35" t="s">
        <v>982</v>
      </c>
      <c r="K175" s="5" t="s">
        <v>985</v>
      </c>
      <c r="L175" s="5" t="s">
        <v>501</v>
      </c>
      <c r="M175" s="5" t="s">
        <v>502</v>
      </c>
    </row>
    <row r="176" spans="1:13">
      <c r="A176" s="5" t="s">
        <v>310</v>
      </c>
      <c r="B176" s="6" t="s">
        <v>311</v>
      </c>
      <c r="C176" s="5"/>
      <c r="D176" s="5">
        <v>1</v>
      </c>
      <c r="E176" s="6">
        <v>1</v>
      </c>
      <c r="F176" s="6"/>
      <c r="G176" s="6" t="s">
        <v>24</v>
      </c>
      <c r="H176" s="5" t="str">
        <f t="shared" si="6"/>
        <v>전북특별자치도</v>
      </c>
      <c r="I176" s="35" t="s">
        <v>1007</v>
      </c>
      <c r="J176" s="35" t="s">
        <v>981</v>
      </c>
      <c r="K176" s="5" t="s">
        <v>984</v>
      </c>
      <c r="L176" s="5" t="s">
        <v>312</v>
      </c>
      <c r="M176" s="5" t="s">
        <v>313</v>
      </c>
    </row>
    <row r="177" spans="1:13">
      <c r="A177" s="5" t="s">
        <v>514</v>
      </c>
      <c r="B177" s="6" t="s">
        <v>515</v>
      </c>
      <c r="C177" s="5"/>
      <c r="D177" s="5">
        <v>1</v>
      </c>
      <c r="E177" s="6">
        <v>1</v>
      </c>
      <c r="F177" s="6"/>
      <c r="G177" s="6" t="s">
        <v>24</v>
      </c>
      <c r="H177" s="5" t="str">
        <f t="shared" si="6"/>
        <v>전북특별자치도</v>
      </c>
      <c r="I177" s="35" t="s">
        <v>1007</v>
      </c>
      <c r="J177" s="35" t="s">
        <v>983</v>
      </c>
      <c r="K177" s="5" t="s">
        <v>891</v>
      </c>
      <c r="L177" s="5" t="s">
        <v>516</v>
      </c>
      <c r="M177" s="5" t="s">
        <v>517</v>
      </c>
    </row>
    <row r="178" spans="1:13">
      <c r="A178" s="5" t="s">
        <v>106</v>
      </c>
      <c r="B178" s="6" t="s">
        <v>107</v>
      </c>
      <c r="C178" s="5"/>
      <c r="D178" s="5">
        <v>2</v>
      </c>
      <c r="E178" s="6">
        <v>2</v>
      </c>
      <c r="F178" s="6"/>
      <c r="G178" s="6" t="s">
        <v>108</v>
      </c>
      <c r="H178" s="5" t="str">
        <f t="shared" si="6"/>
        <v>제주특별자치도</v>
      </c>
      <c r="I178" s="35" t="s">
        <v>1009</v>
      </c>
      <c r="J178" s="35" t="s">
        <v>720</v>
      </c>
      <c r="K178" s="5" t="s">
        <v>730</v>
      </c>
      <c r="L178" s="5" t="s">
        <v>109</v>
      </c>
      <c r="M178" s="5" t="s">
        <v>110</v>
      </c>
    </row>
    <row r="179" spans="1:13">
      <c r="A179" s="5" t="s">
        <v>236</v>
      </c>
      <c r="B179" s="6" t="s">
        <v>237</v>
      </c>
      <c r="C179" s="5"/>
      <c r="D179" s="5">
        <v>2</v>
      </c>
      <c r="E179" s="6">
        <v>2</v>
      </c>
      <c r="F179" s="6"/>
      <c r="G179" s="6" t="s">
        <v>108</v>
      </c>
      <c r="H179" s="5" t="str">
        <f t="shared" si="6"/>
        <v>제주특별자치도</v>
      </c>
      <c r="I179" s="35" t="s">
        <v>1009</v>
      </c>
      <c r="J179" s="35" t="s">
        <v>720</v>
      </c>
      <c r="K179" s="5" t="s">
        <v>738</v>
      </c>
      <c r="L179" s="5" t="s">
        <v>238</v>
      </c>
      <c r="M179" s="5" t="s">
        <v>239</v>
      </c>
    </row>
    <row r="180" spans="1:13">
      <c r="A180" s="5" t="s">
        <v>366</v>
      </c>
      <c r="B180" s="6" t="s">
        <v>367</v>
      </c>
      <c r="C180" s="5"/>
      <c r="D180" s="5">
        <v>2</v>
      </c>
      <c r="E180" s="6">
        <v>2</v>
      </c>
      <c r="F180" s="6"/>
      <c r="G180" s="6" t="s">
        <v>24</v>
      </c>
      <c r="H180" s="5" t="str">
        <f t="shared" si="6"/>
        <v>충청남도</v>
      </c>
      <c r="I180" s="35" t="s">
        <v>1011</v>
      </c>
      <c r="J180" s="35" t="s">
        <v>788</v>
      </c>
      <c r="K180" s="5" t="s">
        <v>892</v>
      </c>
      <c r="L180" s="5" t="s">
        <v>368</v>
      </c>
      <c r="M180" s="5" t="s">
        <v>369</v>
      </c>
    </row>
    <row r="181" spans="1:13">
      <c r="A181" s="5" t="s">
        <v>53</v>
      </c>
      <c r="B181" s="6" t="s">
        <v>54</v>
      </c>
      <c r="C181" s="5"/>
      <c r="D181" s="5">
        <v>2</v>
      </c>
      <c r="E181" s="6">
        <v>2</v>
      </c>
      <c r="F181" s="6"/>
      <c r="G181" s="6" t="s">
        <v>24</v>
      </c>
      <c r="H181" s="5" t="str">
        <f t="shared" si="6"/>
        <v>충청남도</v>
      </c>
      <c r="I181" s="35" t="s">
        <v>1011</v>
      </c>
      <c r="J181" s="35" t="s">
        <v>986</v>
      </c>
      <c r="K181" s="5" t="s">
        <v>893</v>
      </c>
      <c r="L181" s="5" t="s">
        <v>55</v>
      </c>
      <c r="M181" s="5" t="s">
        <v>56</v>
      </c>
    </row>
    <row r="182" spans="1:13">
      <c r="A182" s="5" t="s">
        <v>488</v>
      </c>
      <c r="B182" s="6" t="s">
        <v>489</v>
      </c>
      <c r="C182" s="5"/>
      <c r="D182" s="5">
        <v>2</v>
      </c>
      <c r="E182" s="6">
        <v>2</v>
      </c>
      <c r="F182" s="6"/>
      <c r="G182" s="6" t="s">
        <v>24</v>
      </c>
      <c r="H182" s="5" t="str">
        <f t="shared" si="6"/>
        <v>충청남도</v>
      </c>
      <c r="I182" s="35" t="s">
        <v>1011</v>
      </c>
      <c r="J182" s="35" t="s">
        <v>986</v>
      </c>
      <c r="K182" s="5" t="s">
        <v>894</v>
      </c>
      <c r="L182" s="5" t="s">
        <v>490</v>
      </c>
      <c r="M182" s="5" t="s">
        <v>491</v>
      </c>
    </row>
    <row r="183" spans="1:13">
      <c r="A183" s="5" t="s">
        <v>647</v>
      </c>
      <c r="B183" s="6" t="s">
        <v>648</v>
      </c>
      <c r="C183" s="5"/>
      <c r="D183" s="5">
        <v>2</v>
      </c>
      <c r="E183" s="6">
        <v>2</v>
      </c>
      <c r="F183" s="6"/>
      <c r="G183" s="6" t="s">
        <v>24</v>
      </c>
      <c r="H183" s="5" t="str">
        <f t="shared" si="6"/>
        <v>충청남도</v>
      </c>
      <c r="I183" s="35" t="s">
        <v>1011</v>
      </c>
      <c r="J183" s="35" t="s">
        <v>789</v>
      </c>
      <c r="K183" s="5" t="s">
        <v>990</v>
      </c>
      <c r="L183" s="5" t="s">
        <v>649</v>
      </c>
      <c r="M183" s="5" t="s">
        <v>650</v>
      </c>
    </row>
    <row r="184" spans="1:13">
      <c r="A184" s="5" t="s">
        <v>592</v>
      </c>
      <c r="B184" s="6" t="s">
        <v>593</v>
      </c>
      <c r="C184" s="5">
        <v>1</v>
      </c>
      <c r="D184" s="5"/>
      <c r="E184" s="6">
        <v>1</v>
      </c>
      <c r="F184" s="6"/>
      <c r="G184" s="6" t="s">
        <v>150</v>
      </c>
      <c r="H184" s="5" t="str">
        <f t="shared" si="6"/>
        <v>충청북도</v>
      </c>
      <c r="I184" s="35" t="s">
        <v>1013</v>
      </c>
      <c r="J184" s="35" t="s">
        <v>988</v>
      </c>
      <c r="K184" s="5" t="s">
        <v>740</v>
      </c>
      <c r="L184" s="5" t="s">
        <v>594</v>
      </c>
      <c r="M184" s="5" t="s">
        <v>595</v>
      </c>
    </row>
    <row r="185" spans="1:13">
      <c r="A185" s="5" t="s">
        <v>592</v>
      </c>
      <c r="B185" s="6" t="s">
        <v>593</v>
      </c>
      <c r="C185" s="5"/>
      <c r="D185" s="5">
        <v>1</v>
      </c>
      <c r="E185" s="6">
        <v>1</v>
      </c>
      <c r="F185" s="6"/>
      <c r="G185" s="6" t="s">
        <v>150</v>
      </c>
      <c r="H185" s="5" t="str">
        <f t="shared" si="6"/>
        <v>충청북도</v>
      </c>
      <c r="I185" s="35" t="s">
        <v>1013</v>
      </c>
      <c r="J185" s="35" t="s">
        <v>988</v>
      </c>
      <c r="K185" s="5" t="s">
        <v>740</v>
      </c>
      <c r="L185" s="5" t="s">
        <v>594</v>
      </c>
      <c r="M185" s="5" t="s">
        <v>595</v>
      </c>
    </row>
    <row r="186" spans="1:13">
      <c r="A186" s="5" t="s">
        <v>264</v>
      </c>
      <c r="B186" s="6" t="s">
        <v>265</v>
      </c>
      <c r="C186" s="5">
        <v>1</v>
      </c>
      <c r="D186" s="5"/>
      <c r="E186" s="6">
        <v>1</v>
      </c>
      <c r="F186" s="6"/>
      <c r="G186" s="6" t="s">
        <v>150</v>
      </c>
      <c r="H186" s="5" t="str">
        <f t="shared" si="6"/>
        <v>충청북도</v>
      </c>
      <c r="I186" s="35" t="s">
        <v>1013</v>
      </c>
      <c r="J186" s="35" t="s">
        <v>987</v>
      </c>
      <c r="K186" s="5" t="s">
        <v>739</v>
      </c>
      <c r="L186" s="5" t="s">
        <v>266</v>
      </c>
      <c r="M186" s="5" t="s">
        <v>267</v>
      </c>
    </row>
    <row r="187" spans="1:13">
      <c r="A187" s="5" t="s">
        <v>686</v>
      </c>
      <c r="B187" s="6" t="s">
        <v>687</v>
      </c>
      <c r="C187" s="5"/>
      <c r="D187" s="5">
        <v>2</v>
      </c>
      <c r="E187" s="6"/>
      <c r="F187" s="6">
        <v>2</v>
      </c>
      <c r="G187" s="6" t="s">
        <v>701</v>
      </c>
      <c r="H187" s="5" t="str">
        <f t="shared" si="6"/>
        <v>충청북도</v>
      </c>
      <c r="I187" s="35" t="s">
        <v>1013</v>
      </c>
      <c r="J187" s="35" t="s">
        <v>989</v>
      </c>
      <c r="K187" s="5" t="s">
        <v>741</v>
      </c>
      <c r="L187" s="5" t="s">
        <v>688</v>
      </c>
      <c r="M187" s="5" t="s">
        <v>689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BB82-FB5D-4B6D-8980-8F12CCDF0211}">
  <sheetPr>
    <tabColor rgb="FF00B050"/>
  </sheetPr>
  <dimension ref="A3:C176"/>
  <sheetViews>
    <sheetView topLeftCell="A147" workbookViewId="0">
      <selection activeCell="A3" sqref="A3:C176"/>
    </sheetView>
  </sheetViews>
  <sheetFormatPr defaultRowHeight="16.5"/>
  <cols>
    <col min="1" max="1" width="35.875" bestFit="1" customWidth="1"/>
    <col min="2" max="3" width="13.625" bestFit="1" customWidth="1"/>
  </cols>
  <sheetData>
    <row r="3" spans="1:3">
      <c r="A3" s="49" t="s">
        <v>1014</v>
      </c>
      <c r="B3" t="s">
        <v>1017</v>
      </c>
      <c r="C3" t="s">
        <v>1018</v>
      </c>
    </row>
    <row r="4" spans="1:3">
      <c r="A4" s="2" t="s">
        <v>405</v>
      </c>
      <c r="C4">
        <v>3</v>
      </c>
    </row>
    <row r="5" spans="1:3">
      <c r="A5" s="2" t="s">
        <v>232</v>
      </c>
      <c r="C5">
        <v>2</v>
      </c>
    </row>
    <row r="6" spans="1:3">
      <c r="A6" s="2" t="s">
        <v>32</v>
      </c>
      <c r="C6">
        <v>2</v>
      </c>
    </row>
    <row r="7" spans="1:3">
      <c r="A7" s="2" t="s">
        <v>608</v>
      </c>
      <c r="C7">
        <v>2</v>
      </c>
    </row>
    <row r="8" spans="1:3">
      <c r="A8" s="2" t="s">
        <v>57</v>
      </c>
      <c r="C8">
        <v>2</v>
      </c>
    </row>
    <row r="9" spans="1:3">
      <c r="A9" s="2" t="s">
        <v>177</v>
      </c>
      <c r="C9">
        <v>2</v>
      </c>
    </row>
    <row r="10" spans="1:3">
      <c r="A10" s="2" t="s">
        <v>98</v>
      </c>
      <c r="C10">
        <v>2</v>
      </c>
    </row>
    <row r="11" spans="1:3">
      <c r="A11" s="2" t="s">
        <v>678</v>
      </c>
      <c r="C11">
        <v>2</v>
      </c>
    </row>
    <row r="12" spans="1:3">
      <c r="A12" s="2" t="s">
        <v>136</v>
      </c>
      <c r="C12">
        <v>2</v>
      </c>
    </row>
    <row r="13" spans="1:3">
      <c r="A13" s="2" t="s">
        <v>533</v>
      </c>
      <c r="C13">
        <v>2</v>
      </c>
    </row>
    <row r="14" spans="1:3">
      <c r="A14" s="2" t="s">
        <v>181</v>
      </c>
      <c r="C14">
        <v>2</v>
      </c>
    </row>
    <row r="15" spans="1:3">
      <c r="A15" s="2" t="s">
        <v>647</v>
      </c>
      <c r="C15">
        <v>2</v>
      </c>
    </row>
    <row r="16" spans="1:3">
      <c r="A16" s="2" t="s">
        <v>1039</v>
      </c>
      <c r="C16">
        <v>2</v>
      </c>
    </row>
    <row r="17" spans="1:3">
      <c r="A17" s="2" t="s">
        <v>572</v>
      </c>
      <c r="C17">
        <v>2</v>
      </c>
    </row>
    <row r="18" spans="1:3">
      <c r="A18" s="2" t="s">
        <v>390</v>
      </c>
      <c r="C18">
        <v>2</v>
      </c>
    </row>
    <row r="19" spans="1:3">
      <c r="A19" s="2" t="s">
        <v>82</v>
      </c>
      <c r="C19">
        <v>2</v>
      </c>
    </row>
    <row r="20" spans="1:3">
      <c r="A20" s="2" t="s">
        <v>686</v>
      </c>
      <c r="C20">
        <v>2</v>
      </c>
    </row>
    <row r="21" spans="1:3">
      <c r="A21" s="2" t="s">
        <v>334</v>
      </c>
      <c r="C21">
        <v>2</v>
      </c>
    </row>
    <row r="22" spans="1:3">
      <c r="A22" s="2" t="s">
        <v>588</v>
      </c>
      <c r="C22">
        <v>2</v>
      </c>
    </row>
    <row r="23" spans="1:3">
      <c r="A23" s="2" t="s">
        <v>318</v>
      </c>
      <c r="C23">
        <v>2</v>
      </c>
    </row>
    <row r="24" spans="1:3">
      <c r="A24" s="2" t="s">
        <v>511</v>
      </c>
      <c r="C24">
        <v>2</v>
      </c>
    </row>
    <row r="25" spans="1:3">
      <c r="A25" s="2" t="s">
        <v>330</v>
      </c>
      <c r="C25">
        <v>2</v>
      </c>
    </row>
    <row r="26" spans="1:3">
      <c r="A26" s="2" t="s">
        <v>643</v>
      </c>
      <c r="C26">
        <v>2</v>
      </c>
    </row>
    <row r="27" spans="1:3">
      <c r="A27" s="2" t="s">
        <v>358</v>
      </c>
      <c r="C27">
        <v>2</v>
      </c>
    </row>
    <row r="28" spans="1:3">
      <c r="A28" s="2" t="s">
        <v>240</v>
      </c>
      <c r="C28">
        <v>2</v>
      </c>
    </row>
    <row r="29" spans="1:3">
      <c r="A29" s="2" t="s">
        <v>90</v>
      </c>
      <c r="C29">
        <v>2</v>
      </c>
    </row>
    <row r="30" spans="1:3">
      <c r="A30" s="2" t="s">
        <v>386</v>
      </c>
      <c r="C30">
        <v>2</v>
      </c>
    </row>
    <row r="31" spans="1:3">
      <c r="A31" s="2" t="s">
        <v>326</v>
      </c>
      <c r="C31">
        <v>2</v>
      </c>
    </row>
    <row r="32" spans="1:3">
      <c r="A32" s="2" t="s">
        <v>639</v>
      </c>
      <c r="C32">
        <v>2</v>
      </c>
    </row>
    <row r="33" spans="1:3">
      <c r="A33" s="2" t="s">
        <v>66</v>
      </c>
      <c r="C33">
        <v>2</v>
      </c>
    </row>
    <row r="34" spans="1:3">
      <c r="A34" s="2" t="s">
        <v>131</v>
      </c>
      <c r="C34">
        <v>2</v>
      </c>
    </row>
    <row r="35" spans="1:3">
      <c r="A35" s="2" t="s">
        <v>86</v>
      </c>
      <c r="C35">
        <v>2</v>
      </c>
    </row>
    <row r="36" spans="1:3">
      <c r="A36" s="2" t="s">
        <v>446</v>
      </c>
      <c r="C36">
        <v>2</v>
      </c>
    </row>
    <row r="37" spans="1:3">
      <c r="A37" s="2" t="s">
        <v>236</v>
      </c>
      <c r="C37">
        <v>2</v>
      </c>
    </row>
    <row r="38" spans="1:3">
      <c r="A38" s="2" t="s">
        <v>350</v>
      </c>
      <c r="C38">
        <v>2</v>
      </c>
    </row>
    <row r="39" spans="1:3">
      <c r="A39" s="2" t="s">
        <v>216</v>
      </c>
      <c r="C39">
        <v>2</v>
      </c>
    </row>
    <row r="40" spans="1:3">
      <c r="A40" s="2" t="s">
        <v>431</v>
      </c>
      <c r="C40">
        <v>2</v>
      </c>
    </row>
    <row r="41" spans="1:3">
      <c r="A41" s="2" t="s">
        <v>584</v>
      </c>
      <c r="C41">
        <v>2</v>
      </c>
    </row>
    <row r="42" spans="1:3">
      <c r="A42" s="2" t="s">
        <v>244</v>
      </c>
      <c r="C42">
        <v>2</v>
      </c>
    </row>
    <row r="43" spans="1:3">
      <c r="A43" s="2" t="s">
        <v>690</v>
      </c>
      <c r="C43">
        <v>2</v>
      </c>
    </row>
    <row r="44" spans="1:3">
      <c r="A44" s="2" t="s">
        <v>401</v>
      </c>
      <c r="C44">
        <v>2</v>
      </c>
    </row>
    <row r="45" spans="1:3">
      <c r="A45" s="2" t="s">
        <v>294</v>
      </c>
      <c r="C45">
        <v>2</v>
      </c>
    </row>
    <row r="46" spans="1:3">
      <c r="A46" s="2" t="s">
        <v>529</v>
      </c>
      <c r="C46">
        <v>2</v>
      </c>
    </row>
    <row r="47" spans="1:3">
      <c r="A47" s="2" t="s">
        <v>468</v>
      </c>
      <c r="C47">
        <v>2</v>
      </c>
    </row>
    <row r="48" spans="1:3">
      <c r="A48" s="2" t="s">
        <v>472</v>
      </c>
      <c r="C48">
        <v>2</v>
      </c>
    </row>
    <row r="49" spans="1:3">
      <c r="A49" s="2" t="s">
        <v>74</v>
      </c>
      <c r="C49">
        <v>2</v>
      </c>
    </row>
    <row r="50" spans="1:3">
      <c r="A50" s="2" t="s">
        <v>212</v>
      </c>
      <c r="C50">
        <v>2</v>
      </c>
    </row>
    <row r="51" spans="1:3">
      <c r="A51" s="2" t="s">
        <v>193</v>
      </c>
      <c r="C51">
        <v>2</v>
      </c>
    </row>
    <row r="52" spans="1:3">
      <c r="A52" s="2" t="s">
        <v>27</v>
      </c>
      <c r="C52">
        <v>2</v>
      </c>
    </row>
    <row r="53" spans="1:3">
      <c r="A53" s="2" t="s">
        <v>197</v>
      </c>
      <c r="C53">
        <v>2</v>
      </c>
    </row>
    <row r="54" spans="1:3">
      <c r="A54" s="2" t="s">
        <v>49</v>
      </c>
      <c r="C54">
        <v>2</v>
      </c>
    </row>
    <row r="55" spans="1:3">
      <c r="A55" s="2" t="s">
        <v>435</v>
      </c>
      <c r="C55">
        <v>2</v>
      </c>
    </row>
    <row r="56" spans="1:3">
      <c r="A56" s="2" t="s">
        <v>499</v>
      </c>
      <c r="C56">
        <v>2</v>
      </c>
    </row>
    <row r="57" spans="1:3">
      <c r="A57" s="2" t="s">
        <v>464</v>
      </c>
      <c r="C57">
        <v>2</v>
      </c>
    </row>
    <row r="58" spans="1:3">
      <c r="A58" s="2" t="s">
        <v>556</v>
      </c>
      <c r="C58">
        <v>2</v>
      </c>
    </row>
    <row r="59" spans="1:3">
      <c r="A59" s="2" t="s">
        <v>552</v>
      </c>
      <c r="C59">
        <v>2</v>
      </c>
    </row>
    <row r="60" spans="1:3">
      <c r="A60" s="2" t="s">
        <v>413</v>
      </c>
      <c r="C60">
        <v>2</v>
      </c>
    </row>
    <row r="61" spans="1:3">
      <c r="A61" s="2" t="s">
        <v>169</v>
      </c>
      <c r="C61">
        <v>2</v>
      </c>
    </row>
    <row r="62" spans="1:3">
      <c r="A62" s="2" t="s">
        <v>580</v>
      </c>
      <c r="C62">
        <v>2</v>
      </c>
    </row>
    <row r="63" spans="1:3">
      <c r="A63" s="2" t="s">
        <v>53</v>
      </c>
      <c r="C63">
        <v>2</v>
      </c>
    </row>
    <row r="64" spans="1:3">
      <c r="A64" s="2" t="s">
        <v>185</v>
      </c>
      <c r="C64">
        <v>2</v>
      </c>
    </row>
    <row r="65" spans="1:3">
      <c r="A65" s="2" t="s">
        <v>484</v>
      </c>
      <c r="C65">
        <v>2</v>
      </c>
    </row>
    <row r="66" spans="1:3">
      <c r="A66" s="2" t="s">
        <v>654</v>
      </c>
      <c r="C66">
        <v>2</v>
      </c>
    </row>
    <row r="67" spans="1:3">
      <c r="A67" s="2" t="s">
        <v>674</v>
      </c>
      <c r="C67">
        <v>2</v>
      </c>
    </row>
    <row r="68" spans="1:3">
      <c r="A68" s="2" t="s">
        <v>507</v>
      </c>
      <c r="C68">
        <v>2</v>
      </c>
    </row>
    <row r="69" spans="1:3">
      <c r="A69" s="2" t="s">
        <v>279</v>
      </c>
      <c r="C69">
        <v>2</v>
      </c>
    </row>
    <row r="70" spans="1:3">
      <c r="A70" s="2" t="s">
        <v>525</v>
      </c>
      <c r="C70">
        <v>2</v>
      </c>
    </row>
    <row r="71" spans="1:3">
      <c r="A71" s="2" t="s">
        <v>631</v>
      </c>
      <c r="C71">
        <v>2</v>
      </c>
    </row>
    <row r="72" spans="1:3">
      <c r="A72" s="2" t="s">
        <v>670</v>
      </c>
      <c r="C72">
        <v>2</v>
      </c>
    </row>
    <row r="73" spans="1:3">
      <c r="A73" s="2" t="s">
        <v>106</v>
      </c>
      <c r="C73">
        <v>2</v>
      </c>
    </row>
    <row r="74" spans="1:3">
      <c r="A74" s="2" t="s">
        <v>248</v>
      </c>
      <c r="C74">
        <v>2</v>
      </c>
    </row>
    <row r="75" spans="1:3">
      <c r="A75" s="2" t="s">
        <v>682</v>
      </c>
      <c r="C75">
        <v>2</v>
      </c>
    </row>
    <row r="76" spans="1:3">
      <c r="A76" s="2" t="s">
        <v>41</v>
      </c>
      <c r="C76">
        <v>2</v>
      </c>
    </row>
    <row r="77" spans="1:3">
      <c r="A77" s="2" t="s">
        <v>438</v>
      </c>
      <c r="C77">
        <v>2</v>
      </c>
    </row>
    <row r="78" spans="1:3">
      <c r="A78" s="2" t="s">
        <v>1040</v>
      </c>
      <c r="C78">
        <v>2</v>
      </c>
    </row>
    <row r="79" spans="1:3">
      <c r="A79" s="2" t="s">
        <v>165</v>
      </c>
      <c r="C79">
        <v>2</v>
      </c>
    </row>
    <row r="80" spans="1:3">
      <c r="A80" s="2" t="s">
        <v>268</v>
      </c>
      <c r="C80">
        <v>2</v>
      </c>
    </row>
    <row r="81" spans="1:3">
      <c r="A81" s="2" t="s">
        <v>291</v>
      </c>
      <c r="C81">
        <v>2</v>
      </c>
    </row>
    <row r="82" spans="1:3">
      <c r="A82" s="2" t="s">
        <v>503</v>
      </c>
      <c r="C82">
        <v>2</v>
      </c>
    </row>
    <row r="83" spans="1:3">
      <c r="A83" s="2" t="s">
        <v>651</v>
      </c>
      <c r="C83">
        <v>2</v>
      </c>
    </row>
    <row r="84" spans="1:3">
      <c r="A84" s="2" t="s">
        <v>17</v>
      </c>
      <c r="C84">
        <v>2</v>
      </c>
    </row>
    <row r="85" spans="1:3">
      <c r="A85" s="2" t="s">
        <v>127</v>
      </c>
      <c r="C85">
        <v>2</v>
      </c>
    </row>
    <row r="86" spans="1:3">
      <c r="A86" s="2" t="s">
        <v>488</v>
      </c>
      <c r="C86">
        <v>2</v>
      </c>
    </row>
    <row r="87" spans="1:3">
      <c r="A87" s="2" t="s">
        <v>568</v>
      </c>
      <c r="C87">
        <v>2</v>
      </c>
    </row>
    <row r="88" spans="1:3">
      <c r="A88" s="2" t="s">
        <v>272</v>
      </c>
      <c r="C88">
        <v>2</v>
      </c>
    </row>
    <row r="89" spans="1:3">
      <c r="A89" s="2" t="s">
        <v>204</v>
      </c>
      <c r="C89">
        <v>2</v>
      </c>
    </row>
    <row r="90" spans="1:3">
      <c r="A90" s="2" t="s">
        <v>423</v>
      </c>
      <c r="C90">
        <v>2</v>
      </c>
    </row>
    <row r="91" spans="1:3">
      <c r="A91" s="2" t="s">
        <v>397</v>
      </c>
      <c r="C91">
        <v>1</v>
      </c>
    </row>
    <row r="92" spans="1:3">
      <c r="A92" s="2" t="s">
        <v>314</v>
      </c>
      <c r="B92">
        <v>1</v>
      </c>
      <c r="C92">
        <v>1</v>
      </c>
    </row>
    <row r="93" spans="1:3">
      <c r="A93" s="2" t="s">
        <v>544</v>
      </c>
      <c r="B93">
        <v>1</v>
      </c>
      <c r="C93">
        <v>1</v>
      </c>
    </row>
    <row r="94" spans="1:3">
      <c r="A94" s="2" t="s">
        <v>450</v>
      </c>
      <c r="C94">
        <v>1</v>
      </c>
    </row>
    <row r="95" spans="1:3">
      <c r="A95" s="2" t="s">
        <v>658</v>
      </c>
      <c r="C95">
        <v>1</v>
      </c>
    </row>
    <row r="96" spans="1:3">
      <c r="A96" s="2" t="s">
        <v>460</v>
      </c>
      <c r="C96">
        <v>1</v>
      </c>
    </row>
    <row r="97" spans="1:3">
      <c r="A97" s="2" t="s">
        <v>476</v>
      </c>
      <c r="C97">
        <v>1</v>
      </c>
    </row>
    <row r="98" spans="1:3">
      <c r="A98" s="2" t="s">
        <v>322</v>
      </c>
      <c r="C98">
        <v>1</v>
      </c>
    </row>
    <row r="99" spans="1:3">
      <c r="A99" s="2" t="s">
        <v>13</v>
      </c>
      <c r="C99">
        <v>1</v>
      </c>
    </row>
    <row r="100" spans="1:3">
      <c r="A100" s="2" t="s">
        <v>9</v>
      </c>
      <c r="C100">
        <v>1</v>
      </c>
    </row>
    <row r="101" spans="1:3">
      <c r="A101" s="2" t="s">
        <v>310</v>
      </c>
      <c r="C101">
        <v>1</v>
      </c>
    </row>
    <row r="102" spans="1:3">
      <c r="A102" s="2" t="s">
        <v>604</v>
      </c>
      <c r="C102">
        <v>1</v>
      </c>
    </row>
    <row r="103" spans="1:3">
      <c r="A103" s="2" t="s">
        <v>220</v>
      </c>
      <c r="C103">
        <v>1</v>
      </c>
    </row>
    <row r="104" spans="1:3">
      <c r="A104" s="2" t="s">
        <v>496</v>
      </c>
      <c r="B104">
        <v>1</v>
      </c>
      <c r="C104">
        <v>1</v>
      </c>
    </row>
    <row r="105" spans="1:3">
      <c r="A105" s="2" t="s">
        <v>442</v>
      </c>
      <c r="C105">
        <v>1</v>
      </c>
    </row>
    <row r="106" spans="1:3">
      <c r="A106" s="2" t="s">
        <v>338</v>
      </c>
      <c r="B106">
        <v>1</v>
      </c>
      <c r="C106">
        <v>1</v>
      </c>
    </row>
    <row r="107" spans="1:3">
      <c r="A107" s="2" t="s">
        <v>78</v>
      </c>
      <c r="C107">
        <v>1</v>
      </c>
    </row>
    <row r="108" spans="1:3">
      <c r="A108" s="2" t="s">
        <v>342</v>
      </c>
      <c r="C108">
        <v>1</v>
      </c>
    </row>
    <row r="109" spans="1:3">
      <c r="A109" s="2" t="s">
        <v>157</v>
      </c>
      <c r="C109">
        <v>1</v>
      </c>
    </row>
    <row r="110" spans="1:3">
      <c r="A110" s="2" t="s">
        <v>370</v>
      </c>
      <c r="C110">
        <v>1</v>
      </c>
    </row>
    <row r="111" spans="1:3">
      <c r="A111" s="2" t="s">
        <v>173</v>
      </c>
      <c r="C111">
        <v>1</v>
      </c>
    </row>
    <row r="112" spans="1:3">
      <c r="A112" s="2" t="s">
        <v>394</v>
      </c>
      <c r="C112">
        <v>1</v>
      </c>
    </row>
    <row r="113" spans="1:3">
      <c r="A113" s="2" t="s">
        <v>140</v>
      </c>
      <c r="C113">
        <v>1</v>
      </c>
    </row>
    <row r="114" spans="1:3">
      <c r="A114" s="2" t="s">
        <v>378</v>
      </c>
      <c r="C114">
        <v>1</v>
      </c>
    </row>
    <row r="115" spans="1:3">
      <c r="A115" s="2" t="s">
        <v>666</v>
      </c>
      <c r="C115">
        <v>1</v>
      </c>
    </row>
    <row r="116" spans="1:3">
      <c r="A116" s="2" t="s">
        <v>456</v>
      </c>
      <c r="C116">
        <v>1</v>
      </c>
    </row>
    <row r="117" spans="1:3">
      <c r="A117" s="2" t="s">
        <v>537</v>
      </c>
      <c r="C117">
        <v>1</v>
      </c>
    </row>
    <row r="118" spans="1:3">
      <c r="A118" s="2" t="s">
        <v>616</v>
      </c>
      <c r="C118">
        <v>1</v>
      </c>
    </row>
    <row r="119" spans="1:3">
      <c r="A119" s="2" t="s">
        <v>480</v>
      </c>
      <c r="C119">
        <v>1</v>
      </c>
    </row>
    <row r="120" spans="1:3">
      <c r="A120" s="2" t="s">
        <v>541</v>
      </c>
      <c r="C120">
        <v>1</v>
      </c>
    </row>
    <row r="121" spans="1:3">
      <c r="A121" s="2" t="s">
        <v>662</v>
      </c>
      <c r="B121">
        <v>1</v>
      </c>
      <c r="C121">
        <v>1</v>
      </c>
    </row>
    <row r="122" spans="1:3">
      <c r="A122" s="2" t="s">
        <v>514</v>
      </c>
      <c r="C122">
        <v>1</v>
      </c>
    </row>
    <row r="123" spans="1:3">
      <c r="A123" s="2" t="s">
        <v>623</v>
      </c>
      <c r="C123">
        <v>1</v>
      </c>
    </row>
    <row r="124" spans="1:3">
      <c r="A124" s="2" t="s">
        <v>94</v>
      </c>
      <c r="C124">
        <v>1</v>
      </c>
    </row>
    <row r="125" spans="1:3">
      <c r="A125" s="2" t="s">
        <v>119</v>
      </c>
      <c r="C125">
        <v>1</v>
      </c>
    </row>
    <row r="126" spans="1:3">
      <c r="A126" s="2" t="s">
        <v>427</v>
      </c>
      <c r="C126">
        <v>1</v>
      </c>
    </row>
    <row r="127" spans="1:3">
      <c r="A127" s="2" t="s">
        <v>224</v>
      </c>
      <c r="C127">
        <v>1</v>
      </c>
    </row>
    <row r="128" spans="1:3">
      <c r="A128" s="2" t="s">
        <v>260</v>
      </c>
      <c r="C128">
        <v>1</v>
      </c>
    </row>
    <row r="129" spans="1:3">
      <c r="A129" s="2" t="s">
        <v>627</v>
      </c>
      <c r="C129">
        <v>1</v>
      </c>
    </row>
    <row r="130" spans="1:3">
      <c r="A130" s="2" t="s">
        <v>161</v>
      </c>
      <c r="C130">
        <v>1</v>
      </c>
    </row>
    <row r="131" spans="1:3">
      <c r="A131" s="2" t="s">
        <v>592</v>
      </c>
      <c r="B131">
        <v>1</v>
      </c>
      <c r="C131">
        <v>1</v>
      </c>
    </row>
    <row r="132" spans="1:3">
      <c r="A132" s="2" t="s">
        <v>298</v>
      </c>
      <c r="C132">
        <v>1</v>
      </c>
    </row>
    <row r="133" spans="1:3">
      <c r="A133" s="2" t="s">
        <v>153</v>
      </c>
      <c r="C133">
        <v>1</v>
      </c>
    </row>
    <row r="134" spans="1:3">
      <c r="A134" s="2" t="s">
        <v>189</v>
      </c>
      <c r="C134">
        <v>1</v>
      </c>
    </row>
    <row r="135" spans="1:3">
      <c r="A135" s="2" t="s">
        <v>596</v>
      </c>
      <c r="C135">
        <v>1</v>
      </c>
    </row>
    <row r="136" spans="1:3">
      <c r="A136" s="2" t="s">
        <v>548</v>
      </c>
      <c r="C136">
        <v>1</v>
      </c>
    </row>
    <row r="137" spans="1:3">
      <c r="A137" s="2" t="s">
        <v>62</v>
      </c>
      <c r="C137">
        <v>1</v>
      </c>
    </row>
    <row r="138" spans="1:3">
      <c r="A138" s="2" t="s">
        <v>498</v>
      </c>
      <c r="B138">
        <v>1</v>
      </c>
      <c r="C138">
        <v>1</v>
      </c>
    </row>
    <row r="139" spans="1:3">
      <c r="A139" s="2" t="s">
        <v>283</v>
      </c>
      <c r="C139">
        <v>1</v>
      </c>
    </row>
    <row r="140" spans="1:3">
      <c r="A140" s="2" t="s">
        <v>256</v>
      </c>
      <c r="C140">
        <v>1</v>
      </c>
    </row>
    <row r="141" spans="1:3">
      <c r="A141" s="2" t="s">
        <v>409</v>
      </c>
      <c r="C141">
        <v>1</v>
      </c>
    </row>
    <row r="142" spans="1:3">
      <c r="A142" s="2" t="s">
        <v>208</v>
      </c>
      <c r="B142">
        <v>1</v>
      </c>
      <c r="C142">
        <v>1</v>
      </c>
    </row>
    <row r="143" spans="1:3">
      <c r="A143" s="2" t="s">
        <v>354</v>
      </c>
      <c r="C143">
        <v>1</v>
      </c>
    </row>
    <row r="144" spans="1:3">
      <c r="A144" s="2" t="s">
        <v>115</v>
      </c>
      <c r="C144">
        <v>1</v>
      </c>
    </row>
    <row r="145" spans="1:3">
      <c r="A145" s="2" t="s">
        <v>600</v>
      </c>
      <c r="C145">
        <v>1</v>
      </c>
    </row>
    <row r="146" spans="1:3">
      <c r="A146" s="2" t="s">
        <v>362</v>
      </c>
      <c r="C146">
        <v>1</v>
      </c>
    </row>
    <row r="147" spans="1:3">
      <c r="A147" s="2" t="s">
        <v>302</v>
      </c>
      <c r="C147">
        <v>1</v>
      </c>
    </row>
    <row r="148" spans="1:3">
      <c r="A148" s="2" t="s">
        <v>45</v>
      </c>
      <c r="B148">
        <v>1</v>
      </c>
    </row>
    <row r="149" spans="1:3">
      <c r="A149" s="2" t="s">
        <v>694</v>
      </c>
    </row>
    <row r="150" spans="1:3">
      <c r="A150" s="2" t="s">
        <v>374</v>
      </c>
      <c r="B150">
        <v>2</v>
      </c>
    </row>
    <row r="151" spans="1:3">
      <c r="A151" s="2" t="s">
        <v>522</v>
      </c>
      <c r="B151">
        <v>1</v>
      </c>
    </row>
    <row r="152" spans="1:3">
      <c r="A152" s="2" t="s">
        <v>1015</v>
      </c>
    </row>
    <row r="153" spans="1:3">
      <c r="A153" s="2" t="s">
        <v>252</v>
      </c>
      <c r="B153">
        <v>2</v>
      </c>
    </row>
    <row r="154" spans="1:3">
      <c r="A154" s="2" t="s">
        <v>346</v>
      </c>
      <c r="B154">
        <v>3</v>
      </c>
    </row>
    <row r="155" spans="1:3">
      <c r="A155" s="2" t="s">
        <v>560</v>
      </c>
      <c r="B155">
        <v>1</v>
      </c>
    </row>
    <row r="156" spans="1:3">
      <c r="A156" s="2" t="s">
        <v>111</v>
      </c>
      <c r="B156">
        <v>1</v>
      </c>
    </row>
    <row r="157" spans="1:3">
      <c r="A157" s="2" t="s">
        <v>306</v>
      </c>
      <c r="B157">
        <v>1</v>
      </c>
    </row>
    <row r="158" spans="1:3">
      <c r="A158" s="2" t="s">
        <v>123</v>
      </c>
      <c r="B158">
        <v>1</v>
      </c>
    </row>
    <row r="159" spans="1:3">
      <c r="A159" s="2" t="s">
        <v>264</v>
      </c>
      <c r="B159">
        <v>1</v>
      </c>
    </row>
    <row r="160" spans="1:3">
      <c r="A160" s="2" t="s">
        <v>144</v>
      </c>
      <c r="B160">
        <v>2</v>
      </c>
    </row>
    <row r="161" spans="1:3">
      <c r="A161" s="2" t="s">
        <v>37</v>
      </c>
      <c r="B161">
        <v>2</v>
      </c>
    </row>
    <row r="162" spans="1:3">
      <c r="A162" s="2" t="s">
        <v>70</v>
      </c>
      <c r="B162">
        <v>1</v>
      </c>
    </row>
    <row r="163" spans="1:3">
      <c r="A163" s="2" t="s">
        <v>102</v>
      </c>
      <c r="B163">
        <v>1</v>
      </c>
    </row>
    <row r="164" spans="1:3">
      <c r="A164" s="2" t="s">
        <v>564</v>
      </c>
      <c r="B164">
        <v>2</v>
      </c>
    </row>
    <row r="165" spans="1:3">
      <c r="A165" s="2" t="s">
        <v>518</v>
      </c>
      <c r="B165">
        <v>2</v>
      </c>
    </row>
    <row r="166" spans="1:3">
      <c r="A166" s="2" t="s">
        <v>228</v>
      </c>
      <c r="B166">
        <v>1</v>
      </c>
    </row>
    <row r="167" spans="1:3">
      <c r="A167" s="2" t="s">
        <v>148</v>
      </c>
      <c r="B167">
        <v>2</v>
      </c>
    </row>
    <row r="168" spans="1:3">
      <c r="A168" s="2" t="s">
        <v>612</v>
      </c>
      <c r="B168">
        <v>1</v>
      </c>
    </row>
    <row r="169" spans="1:3">
      <c r="A169" s="2" t="s">
        <v>620</v>
      </c>
      <c r="B169">
        <v>1</v>
      </c>
    </row>
    <row r="170" spans="1:3">
      <c r="A170" s="2" t="s">
        <v>635</v>
      </c>
      <c r="B170">
        <v>1</v>
      </c>
    </row>
    <row r="171" spans="1:3">
      <c r="A171" s="2" t="s">
        <v>287</v>
      </c>
      <c r="B171">
        <v>1</v>
      </c>
    </row>
    <row r="172" spans="1:3">
      <c r="A172" s="2" t="s">
        <v>275</v>
      </c>
      <c r="B172">
        <v>1</v>
      </c>
    </row>
    <row r="173" spans="1:3">
      <c r="A173" s="2" t="s">
        <v>419</v>
      </c>
      <c r="B173">
        <v>1</v>
      </c>
    </row>
    <row r="174" spans="1:3">
      <c r="A174" s="2" t="s">
        <v>200</v>
      </c>
      <c r="B174">
        <v>1</v>
      </c>
    </row>
    <row r="175" spans="1:3">
      <c r="A175" s="2" t="s">
        <v>382</v>
      </c>
      <c r="B175">
        <v>2</v>
      </c>
    </row>
    <row r="176" spans="1:3">
      <c r="A176" s="2" t="s">
        <v>1016</v>
      </c>
      <c r="B176">
        <v>44</v>
      </c>
      <c r="C176">
        <v>232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90B16-B068-44BC-97CC-0988D63F651E}">
  <sheetPr>
    <tabColor theme="8" tint="0.39997558519241921"/>
  </sheetPr>
  <dimension ref="A1:X54"/>
  <sheetViews>
    <sheetView topLeftCell="D1" zoomScale="70" zoomScaleNormal="70" workbookViewId="0">
      <selection activeCell="W36" sqref="W36"/>
    </sheetView>
  </sheetViews>
  <sheetFormatPr defaultRowHeight="16.5"/>
  <cols>
    <col min="1" max="1" width="19.75" bestFit="1" customWidth="1"/>
    <col min="2" max="3" width="13.625" bestFit="1" customWidth="1"/>
    <col min="10" max="10" width="9" style="1"/>
    <col min="11" max="11" width="11" bestFit="1" customWidth="1"/>
    <col min="12" max="12" width="9" style="51"/>
    <col min="13" max="13" width="9" style="2"/>
    <col min="14" max="14" width="23" bestFit="1" customWidth="1"/>
  </cols>
  <sheetData>
    <row r="1" spans="1:24">
      <c r="A1" s="49" t="s">
        <v>1014</v>
      </c>
      <c r="B1" t="s">
        <v>1017</v>
      </c>
      <c r="C1" t="s">
        <v>1018</v>
      </c>
      <c r="D1" t="s">
        <v>1022</v>
      </c>
    </row>
    <row r="2" spans="1:24">
      <c r="A2" s="63" t="s">
        <v>1000</v>
      </c>
      <c r="B2" s="7">
        <v>5</v>
      </c>
      <c r="C2" s="7">
        <v>48</v>
      </c>
      <c r="D2" s="64">
        <f>SUM(B2:C2)</f>
        <v>53</v>
      </c>
      <c r="E2" s="65">
        <v>1</v>
      </c>
    </row>
    <row r="3" spans="1:24">
      <c r="A3" s="50" t="s">
        <v>1000</v>
      </c>
      <c r="B3">
        <v>5</v>
      </c>
      <c r="C3">
        <v>48</v>
      </c>
      <c r="D3">
        <f t="shared" ref="D3:D54" si="0">SUM(B3:C3)</f>
        <v>53</v>
      </c>
    </row>
    <row r="4" spans="1:24">
      <c r="A4" s="63" t="s">
        <v>823</v>
      </c>
      <c r="B4" s="7">
        <v>18</v>
      </c>
      <c r="C4" s="7">
        <v>44</v>
      </c>
      <c r="D4" s="64">
        <f t="shared" si="0"/>
        <v>62</v>
      </c>
      <c r="E4" s="65">
        <v>2</v>
      </c>
      <c r="L4" s="113" t="s">
        <v>1034</v>
      </c>
      <c r="M4" s="113"/>
      <c r="O4" s="52" t="s">
        <v>1035</v>
      </c>
      <c r="P4" s="52"/>
      <c r="Q4" s="52" t="s">
        <v>1036</v>
      </c>
    </row>
    <row r="5" spans="1:24">
      <c r="A5" s="50" t="s">
        <v>747</v>
      </c>
      <c r="B5">
        <v>4</v>
      </c>
      <c r="C5">
        <v>11</v>
      </c>
      <c r="D5">
        <f t="shared" si="0"/>
        <v>15</v>
      </c>
      <c r="G5" s="7"/>
      <c r="H5" s="65" t="s">
        <v>1029</v>
      </c>
      <c r="I5" s="65"/>
      <c r="J5" s="66" t="s">
        <v>1024</v>
      </c>
      <c r="K5" s="66" t="s">
        <v>1023</v>
      </c>
      <c r="L5" s="70">
        <f>SUM(D2,D4)</f>
        <v>115</v>
      </c>
      <c r="M5" s="67" t="s">
        <v>1033</v>
      </c>
      <c r="O5" s="70"/>
      <c r="P5" s="67"/>
      <c r="Q5" s="70"/>
    </row>
    <row r="6" spans="1:24">
      <c r="A6" s="50" t="s">
        <v>717</v>
      </c>
      <c r="B6">
        <v>1</v>
      </c>
      <c r="C6">
        <v>9</v>
      </c>
      <c r="D6">
        <f t="shared" si="0"/>
        <v>10</v>
      </c>
      <c r="K6" s="66" t="s">
        <v>1019</v>
      </c>
      <c r="O6" s="74"/>
      <c r="Q6" s="74"/>
    </row>
    <row r="7" spans="1:24">
      <c r="A7" s="50" t="s">
        <v>718</v>
      </c>
      <c r="B7">
        <v>2</v>
      </c>
      <c r="C7">
        <v>5</v>
      </c>
      <c r="D7">
        <f t="shared" si="0"/>
        <v>7</v>
      </c>
      <c r="S7" s="53" t="s">
        <v>1037</v>
      </c>
    </row>
    <row r="8" spans="1:24">
      <c r="A8" s="50" t="s">
        <v>752</v>
      </c>
      <c r="B8">
        <v>1</v>
      </c>
      <c r="C8">
        <v>3</v>
      </c>
      <c r="D8">
        <f t="shared" si="0"/>
        <v>4</v>
      </c>
      <c r="G8" s="61"/>
      <c r="H8" s="61" t="s">
        <v>1030</v>
      </c>
      <c r="I8" s="61"/>
      <c r="J8" s="62" t="s">
        <v>1025</v>
      </c>
      <c r="K8" s="62" t="s">
        <v>997</v>
      </c>
      <c r="L8" s="71">
        <f>SUM(D33,D37,D43)</f>
        <v>21</v>
      </c>
      <c r="M8" s="68" t="s">
        <v>1033</v>
      </c>
      <c r="O8" s="71">
        <f>SUM(B33,B37,B43)</f>
        <v>2</v>
      </c>
      <c r="P8" s="68"/>
      <c r="Q8" s="71">
        <f>SUM(C33,C37,C43)</f>
        <v>19</v>
      </c>
      <c r="S8" s="53" t="s">
        <v>1053</v>
      </c>
    </row>
    <row r="9" spans="1:24">
      <c r="A9" s="50" t="s">
        <v>723</v>
      </c>
      <c r="B9">
        <v>2</v>
      </c>
      <c r="C9">
        <v>2</v>
      </c>
      <c r="D9">
        <f t="shared" si="0"/>
        <v>4</v>
      </c>
      <c r="H9" s="62" t="s">
        <v>1028</v>
      </c>
      <c r="I9" s="62"/>
      <c r="K9" t="s">
        <v>1051</v>
      </c>
      <c r="O9" s="75"/>
      <c r="Q9" s="75"/>
      <c r="R9" s="75"/>
      <c r="T9" s="1" t="s">
        <v>1036</v>
      </c>
      <c r="U9" s="1">
        <f>SUM(D9,Q8,Q11)</f>
        <v>85</v>
      </c>
    </row>
    <row r="10" spans="1:24">
      <c r="A10" s="50" t="s">
        <v>713</v>
      </c>
      <c r="C10">
        <v>2</v>
      </c>
      <c r="D10">
        <f t="shared" si="0"/>
        <v>2</v>
      </c>
      <c r="K10" t="s">
        <v>1052</v>
      </c>
    </row>
    <row r="11" spans="1:24">
      <c r="A11" s="50" t="s">
        <v>755</v>
      </c>
      <c r="C11">
        <v>2</v>
      </c>
      <c r="D11">
        <f t="shared" si="0"/>
        <v>2</v>
      </c>
      <c r="G11" s="58"/>
      <c r="H11" s="58" t="s">
        <v>1031</v>
      </c>
      <c r="I11" s="58"/>
      <c r="J11" s="59" t="s">
        <v>1057</v>
      </c>
      <c r="K11" s="59" t="s">
        <v>995</v>
      </c>
      <c r="L11" s="72">
        <f>SUM(D23,D25,D27,D35,D39)</f>
        <v>73</v>
      </c>
      <c r="M11" s="69" t="s">
        <v>1033</v>
      </c>
      <c r="O11" s="72">
        <f>SUM(B23,B25,B35,B39,B28)</f>
        <v>11</v>
      </c>
      <c r="P11" s="69"/>
      <c r="Q11" s="72">
        <f>SUM(C23,C25,C27,C35,C39)</f>
        <v>62</v>
      </c>
    </row>
    <row r="12" spans="1:24">
      <c r="A12" s="50" t="s">
        <v>751</v>
      </c>
      <c r="B12">
        <v>2</v>
      </c>
      <c r="C12">
        <v>2</v>
      </c>
      <c r="D12">
        <f t="shared" si="0"/>
        <v>4</v>
      </c>
      <c r="H12" s="59" t="s">
        <v>1027</v>
      </c>
      <c r="I12" s="59"/>
      <c r="K12" s="59" t="s">
        <v>993</v>
      </c>
      <c r="O12" s="75"/>
      <c r="Q12" s="75"/>
      <c r="T12" s="1" t="s">
        <v>1035</v>
      </c>
      <c r="U12" s="1">
        <f>SUM(O8,O11)</f>
        <v>13</v>
      </c>
    </row>
    <row r="13" spans="1:24">
      <c r="A13" s="50" t="s">
        <v>749</v>
      </c>
      <c r="C13">
        <v>2</v>
      </c>
      <c r="D13">
        <f t="shared" si="0"/>
        <v>2</v>
      </c>
      <c r="K13" s="59" t="s">
        <v>994</v>
      </c>
    </row>
    <row r="14" spans="1:24">
      <c r="A14" s="50" t="s">
        <v>724</v>
      </c>
      <c r="C14">
        <v>2</v>
      </c>
      <c r="D14">
        <f t="shared" si="0"/>
        <v>2</v>
      </c>
      <c r="K14" s="59" t="s">
        <v>1054</v>
      </c>
      <c r="O14" s="56"/>
      <c r="P14" s="56"/>
      <c r="Q14" s="56"/>
    </row>
    <row r="15" spans="1:24">
      <c r="A15" s="50" t="s">
        <v>706</v>
      </c>
      <c r="C15">
        <v>2</v>
      </c>
      <c r="D15">
        <f t="shared" si="0"/>
        <v>2</v>
      </c>
      <c r="K15" s="59" t="s">
        <v>1056</v>
      </c>
      <c r="O15" s="74"/>
      <c r="Q15" s="75"/>
      <c r="S15" s="74" t="s">
        <v>1038</v>
      </c>
      <c r="T15" s="74"/>
      <c r="U15" s="74"/>
      <c r="V15" s="74"/>
      <c r="W15" s="74"/>
      <c r="X15" s="74"/>
    </row>
    <row r="16" spans="1:24">
      <c r="A16" s="50" t="s">
        <v>715</v>
      </c>
      <c r="C16">
        <v>1</v>
      </c>
      <c r="D16">
        <f t="shared" si="0"/>
        <v>1</v>
      </c>
      <c r="S16" s="74"/>
      <c r="T16" s="74"/>
      <c r="U16" s="74"/>
      <c r="V16" s="74"/>
      <c r="W16" s="74"/>
      <c r="X16" s="74"/>
    </row>
    <row r="17" spans="1:18">
      <c r="A17" s="50" t="s">
        <v>750</v>
      </c>
      <c r="C17">
        <v>1</v>
      </c>
      <c r="D17">
        <f t="shared" si="0"/>
        <v>1</v>
      </c>
      <c r="G17" s="100"/>
      <c r="H17" s="100"/>
      <c r="I17" s="100"/>
      <c r="J17" s="103"/>
      <c r="K17" s="101" t="s">
        <v>1058</v>
      </c>
      <c r="L17" s="104">
        <f>SUM(D21)</f>
        <v>29</v>
      </c>
      <c r="M17" s="99"/>
      <c r="O17" s="53"/>
      <c r="P17" s="53"/>
      <c r="Q17" s="53"/>
      <c r="R17" s="53"/>
    </row>
    <row r="18" spans="1:18">
      <c r="A18" s="50" t="s">
        <v>754</v>
      </c>
      <c r="B18">
        <v>1</v>
      </c>
      <c r="D18">
        <f t="shared" si="0"/>
        <v>1</v>
      </c>
      <c r="G18" s="54"/>
      <c r="H18" s="56" t="s">
        <v>1026</v>
      </c>
      <c r="I18" s="56"/>
      <c r="J18" s="56" t="s">
        <v>1055</v>
      </c>
      <c r="L18" s="56">
        <f>SUM(D29,D31,D41,D45,D47,D49)</f>
        <v>38</v>
      </c>
      <c r="M18" s="56" t="s">
        <v>1033</v>
      </c>
      <c r="O18" s="53"/>
      <c r="P18" s="53"/>
      <c r="Q18" s="53"/>
      <c r="R18" s="53"/>
    </row>
    <row r="19" spans="1:18" ht="20.25">
      <c r="A19" s="50" t="s">
        <v>748</v>
      </c>
      <c r="B19">
        <v>3</v>
      </c>
      <c r="D19">
        <f t="shared" si="0"/>
        <v>3</v>
      </c>
      <c r="N19" s="1" t="s">
        <v>1059</v>
      </c>
      <c r="O19">
        <f>SUM(O5:O18)</f>
        <v>13</v>
      </c>
      <c r="Q19">
        <f t="shared" ref="Q19" si="1">SUM(Q5:Q18)</f>
        <v>81</v>
      </c>
      <c r="R19" s="109">
        <f>SUM(O19:Q19)</f>
        <v>94</v>
      </c>
    </row>
    <row r="20" spans="1:18" ht="20.25">
      <c r="A20" s="50" t="s">
        <v>709</v>
      </c>
      <c r="B20">
        <v>2</v>
      </c>
      <c r="D20">
        <f t="shared" si="0"/>
        <v>2</v>
      </c>
      <c r="N20" s="107" t="s">
        <v>1060</v>
      </c>
      <c r="O20" s="105">
        <v>10</v>
      </c>
      <c r="P20" s="105"/>
      <c r="Q20" s="105">
        <v>80</v>
      </c>
      <c r="R20" s="109">
        <f>SUM(O20:Q20)</f>
        <v>90</v>
      </c>
    </row>
    <row r="21" spans="1:18" ht="26.25">
      <c r="A21" s="99" t="s">
        <v>1002</v>
      </c>
      <c r="B21" s="100">
        <v>2</v>
      </c>
      <c r="C21" s="100">
        <v>27</v>
      </c>
      <c r="D21" s="101">
        <f t="shared" si="0"/>
        <v>29</v>
      </c>
      <c r="E21">
        <v>1</v>
      </c>
      <c r="H21" s="53" t="s">
        <v>1032</v>
      </c>
      <c r="L21" s="73">
        <f>SUM(L5:L18)</f>
        <v>276</v>
      </c>
      <c r="N21" s="108" t="s">
        <v>1061</v>
      </c>
      <c r="O21" s="106">
        <f>SUM(O20-O19)</f>
        <v>-3</v>
      </c>
      <c r="P21" s="106"/>
      <c r="Q21" s="106">
        <f>SUM(Q20-Q19)</f>
        <v>-1</v>
      </c>
      <c r="R21" s="106">
        <f>SUM(O21:Q21)</f>
        <v>-4</v>
      </c>
    </row>
    <row r="22" spans="1:18">
      <c r="A22" s="102" t="s">
        <v>1002</v>
      </c>
      <c r="B22" s="100">
        <v>2</v>
      </c>
      <c r="C22" s="100">
        <v>27</v>
      </c>
      <c r="D22" s="100">
        <f t="shared" si="0"/>
        <v>29</v>
      </c>
    </row>
    <row r="23" spans="1:18">
      <c r="A23" s="57" t="s">
        <v>862</v>
      </c>
      <c r="B23" s="58">
        <v>1</v>
      </c>
      <c r="C23" s="58">
        <v>19</v>
      </c>
      <c r="D23" s="59">
        <f t="shared" si="0"/>
        <v>20</v>
      </c>
      <c r="E23">
        <v>1</v>
      </c>
    </row>
    <row r="24" spans="1:18">
      <c r="A24" s="97" t="s">
        <v>862</v>
      </c>
      <c r="B24" s="58">
        <v>1</v>
      </c>
      <c r="C24" s="58">
        <v>19</v>
      </c>
      <c r="D24" s="58">
        <f t="shared" si="0"/>
        <v>20</v>
      </c>
    </row>
    <row r="25" spans="1:18">
      <c r="A25" s="57" t="s">
        <v>992</v>
      </c>
      <c r="B25" s="58">
        <v>3</v>
      </c>
      <c r="C25" s="58">
        <v>16</v>
      </c>
      <c r="D25" s="59">
        <f t="shared" si="0"/>
        <v>19</v>
      </c>
      <c r="E25">
        <v>2</v>
      </c>
    </row>
    <row r="26" spans="1:18">
      <c r="A26" s="97" t="s">
        <v>992</v>
      </c>
      <c r="B26" s="58">
        <v>3</v>
      </c>
      <c r="C26" s="58">
        <v>16</v>
      </c>
      <c r="D26" s="58">
        <f t="shared" si="0"/>
        <v>19</v>
      </c>
    </row>
    <row r="27" spans="1:18">
      <c r="A27" s="57" t="s">
        <v>824</v>
      </c>
      <c r="B27" s="58">
        <v>3</v>
      </c>
      <c r="C27" s="58">
        <v>14</v>
      </c>
      <c r="D27" s="59">
        <f t="shared" si="0"/>
        <v>17</v>
      </c>
      <c r="E27">
        <v>3</v>
      </c>
    </row>
    <row r="28" spans="1:18">
      <c r="A28" s="97" t="s">
        <v>824</v>
      </c>
      <c r="B28" s="58">
        <v>3</v>
      </c>
      <c r="C28" s="58">
        <v>14</v>
      </c>
      <c r="D28" s="58">
        <f t="shared" si="0"/>
        <v>17</v>
      </c>
    </row>
    <row r="29" spans="1:18">
      <c r="A29" s="55" t="s">
        <v>733</v>
      </c>
      <c r="B29" s="54">
        <v>1</v>
      </c>
      <c r="C29" s="54">
        <v>9</v>
      </c>
      <c r="D29" s="56">
        <f t="shared" si="0"/>
        <v>10</v>
      </c>
      <c r="E29">
        <v>1</v>
      </c>
    </row>
    <row r="30" spans="1:18">
      <c r="A30" s="50" t="s">
        <v>733</v>
      </c>
      <c r="B30">
        <v>1</v>
      </c>
      <c r="C30">
        <v>9</v>
      </c>
      <c r="D30">
        <f t="shared" si="0"/>
        <v>10</v>
      </c>
    </row>
    <row r="31" spans="1:18">
      <c r="A31" s="55" t="s">
        <v>1010</v>
      </c>
      <c r="B31" s="54"/>
      <c r="C31" s="54">
        <v>8</v>
      </c>
      <c r="D31" s="56">
        <f t="shared" si="0"/>
        <v>8</v>
      </c>
      <c r="E31">
        <v>2</v>
      </c>
    </row>
    <row r="32" spans="1:18">
      <c r="A32" s="50" t="s">
        <v>1010</v>
      </c>
      <c r="C32">
        <v>8</v>
      </c>
      <c r="D32">
        <f t="shared" si="0"/>
        <v>8</v>
      </c>
    </row>
    <row r="33" spans="1:5">
      <c r="A33" s="60" t="s">
        <v>996</v>
      </c>
      <c r="B33" s="61">
        <v>1</v>
      </c>
      <c r="C33" s="61">
        <v>8</v>
      </c>
      <c r="D33" s="62">
        <f t="shared" si="0"/>
        <v>9</v>
      </c>
      <c r="E33">
        <v>3</v>
      </c>
    </row>
    <row r="34" spans="1:5">
      <c r="A34" s="98" t="s">
        <v>996</v>
      </c>
      <c r="B34" s="61">
        <v>1</v>
      </c>
      <c r="C34" s="61">
        <v>8</v>
      </c>
      <c r="D34" s="61">
        <f t="shared" si="0"/>
        <v>9</v>
      </c>
    </row>
    <row r="35" spans="1:5">
      <c r="A35" s="57" t="s">
        <v>998</v>
      </c>
      <c r="B35" s="58">
        <v>3</v>
      </c>
      <c r="C35" s="58">
        <v>7</v>
      </c>
      <c r="D35" s="59">
        <f t="shared" si="0"/>
        <v>10</v>
      </c>
      <c r="E35">
        <v>4</v>
      </c>
    </row>
    <row r="36" spans="1:5">
      <c r="A36" s="97" t="s">
        <v>998</v>
      </c>
      <c r="B36" s="58">
        <v>3</v>
      </c>
      <c r="C36" s="58">
        <v>7</v>
      </c>
      <c r="D36" s="58">
        <f t="shared" si="0"/>
        <v>10</v>
      </c>
    </row>
    <row r="37" spans="1:5">
      <c r="A37" s="60" t="s">
        <v>1004</v>
      </c>
      <c r="B37" s="61">
        <v>1</v>
      </c>
      <c r="C37" s="61">
        <v>6</v>
      </c>
      <c r="D37" s="62">
        <f t="shared" si="0"/>
        <v>7</v>
      </c>
      <c r="E37">
        <v>5</v>
      </c>
    </row>
    <row r="38" spans="1:5">
      <c r="A38" s="98" t="s">
        <v>1004</v>
      </c>
      <c r="B38" s="61">
        <v>1</v>
      </c>
      <c r="C38" s="61">
        <v>6</v>
      </c>
      <c r="D38" s="61">
        <f t="shared" si="0"/>
        <v>7</v>
      </c>
    </row>
    <row r="39" spans="1:5">
      <c r="A39" s="57" t="s">
        <v>725</v>
      </c>
      <c r="B39" s="58">
        <v>1</v>
      </c>
      <c r="C39" s="58">
        <v>6</v>
      </c>
      <c r="D39" s="59">
        <f t="shared" si="0"/>
        <v>7</v>
      </c>
      <c r="E39">
        <v>6</v>
      </c>
    </row>
    <row r="40" spans="1:5">
      <c r="A40" s="97" t="s">
        <v>725</v>
      </c>
      <c r="B40" s="58">
        <v>1</v>
      </c>
      <c r="C40" s="58">
        <v>6</v>
      </c>
      <c r="D40" s="58">
        <f t="shared" si="0"/>
        <v>7</v>
      </c>
    </row>
    <row r="41" spans="1:5">
      <c r="A41" s="55" t="s">
        <v>702</v>
      </c>
      <c r="B41" s="54"/>
      <c r="C41" s="54">
        <v>6</v>
      </c>
      <c r="D41" s="56">
        <f t="shared" si="0"/>
        <v>6</v>
      </c>
      <c r="E41">
        <v>7</v>
      </c>
    </row>
    <row r="42" spans="1:5">
      <c r="A42" s="50" t="s">
        <v>702</v>
      </c>
      <c r="C42">
        <v>6</v>
      </c>
      <c r="D42">
        <f t="shared" si="0"/>
        <v>6</v>
      </c>
    </row>
    <row r="43" spans="1:5">
      <c r="A43" s="60" t="s">
        <v>1006</v>
      </c>
      <c r="B43" s="61"/>
      <c r="C43" s="61">
        <v>5</v>
      </c>
      <c r="D43" s="62">
        <f t="shared" si="0"/>
        <v>5</v>
      </c>
      <c r="E43">
        <v>8</v>
      </c>
    </row>
    <row r="44" spans="1:5">
      <c r="A44" s="98" t="s">
        <v>1006</v>
      </c>
      <c r="B44" s="61"/>
      <c r="C44" s="61">
        <v>5</v>
      </c>
      <c r="D44" s="61">
        <f t="shared" si="0"/>
        <v>5</v>
      </c>
    </row>
    <row r="45" spans="1:5">
      <c r="A45" s="55" t="s">
        <v>1008</v>
      </c>
      <c r="B45" s="54"/>
      <c r="C45" s="54">
        <v>4</v>
      </c>
      <c r="D45" s="56">
        <f t="shared" si="0"/>
        <v>4</v>
      </c>
      <c r="E45">
        <v>9</v>
      </c>
    </row>
    <row r="46" spans="1:5">
      <c r="A46" s="50" t="s">
        <v>1008</v>
      </c>
      <c r="C46">
        <v>4</v>
      </c>
      <c r="D46">
        <f t="shared" si="0"/>
        <v>4</v>
      </c>
    </row>
    <row r="47" spans="1:5">
      <c r="A47" s="55" t="s">
        <v>1021</v>
      </c>
      <c r="B47" s="54">
        <v>2</v>
      </c>
      <c r="C47" s="54">
        <v>3</v>
      </c>
      <c r="D47" s="56">
        <f t="shared" si="0"/>
        <v>5</v>
      </c>
      <c r="E47">
        <v>10</v>
      </c>
    </row>
    <row r="48" spans="1:5">
      <c r="A48" s="50" t="s">
        <v>1012</v>
      </c>
      <c r="B48">
        <v>2</v>
      </c>
      <c r="C48">
        <v>3</v>
      </c>
      <c r="D48">
        <f t="shared" si="0"/>
        <v>5</v>
      </c>
    </row>
    <row r="49" spans="1:5">
      <c r="A49" s="55" t="s">
        <v>1020</v>
      </c>
      <c r="B49" s="54">
        <v>3</v>
      </c>
      <c r="C49" s="54">
        <v>2</v>
      </c>
      <c r="D49" s="56">
        <f t="shared" si="0"/>
        <v>5</v>
      </c>
      <c r="E49">
        <v>11</v>
      </c>
    </row>
    <row r="50" spans="1:5">
      <c r="A50" s="50" t="s">
        <v>746</v>
      </c>
      <c r="B50">
        <v>2</v>
      </c>
      <c r="C50">
        <v>2</v>
      </c>
      <c r="D50">
        <f t="shared" si="0"/>
        <v>4</v>
      </c>
    </row>
    <row r="51" spans="1:5">
      <c r="A51" s="50" t="s">
        <v>744</v>
      </c>
      <c r="B51">
        <v>1</v>
      </c>
      <c r="D51">
        <f t="shared" si="0"/>
        <v>1</v>
      </c>
    </row>
    <row r="52" spans="1:5">
      <c r="A52" s="2" t="s">
        <v>1015</v>
      </c>
      <c r="D52">
        <f t="shared" si="0"/>
        <v>0</v>
      </c>
    </row>
    <row r="53" spans="1:5">
      <c r="A53" s="50" t="s">
        <v>1015</v>
      </c>
      <c r="D53">
        <f t="shared" si="0"/>
        <v>0</v>
      </c>
    </row>
    <row r="54" spans="1:5">
      <c r="A54" s="2" t="s">
        <v>1016</v>
      </c>
      <c r="B54">
        <v>44</v>
      </c>
      <c r="C54">
        <v>232</v>
      </c>
      <c r="D54">
        <f t="shared" si="0"/>
        <v>276</v>
      </c>
    </row>
  </sheetData>
  <mergeCells count="1">
    <mergeCell ref="L4:M4"/>
  </mergeCells>
  <phoneticPr fontId="1" type="noConversion"/>
  <pageMargins left="0.7" right="0.7" top="0.75" bottom="0.75" header="0.3" footer="0.3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EF2B2-2F06-49A7-BECC-442A2E2A81E8}">
  <sheetPr>
    <tabColor rgb="FFFF0000"/>
  </sheetPr>
  <dimension ref="A1:M75"/>
  <sheetViews>
    <sheetView showGridLines="0" tabSelected="1" topLeftCell="A22" workbookViewId="0">
      <selection activeCell="E38" sqref="E38"/>
    </sheetView>
  </sheetViews>
  <sheetFormatPr defaultRowHeight="16.5"/>
  <cols>
    <col min="1" max="1" width="35.625" bestFit="1" customWidth="1"/>
    <col min="2" max="3" width="13.625" bestFit="1" customWidth="1"/>
  </cols>
  <sheetData>
    <row r="1" spans="1:3">
      <c r="A1" s="49" t="s">
        <v>1062</v>
      </c>
      <c r="B1" t="s">
        <v>1063</v>
      </c>
    </row>
    <row r="3" spans="1:3">
      <c r="A3" s="49" t="s">
        <v>1014</v>
      </c>
      <c r="B3" t="s">
        <v>1017</v>
      </c>
      <c r="C3" t="s">
        <v>1018</v>
      </c>
    </row>
    <row r="4" spans="1:3">
      <c r="A4" s="57" t="s">
        <v>862</v>
      </c>
      <c r="B4" s="58">
        <v>1</v>
      </c>
      <c r="C4" s="58">
        <v>19</v>
      </c>
    </row>
    <row r="5" spans="1:3">
      <c r="A5" s="50" t="s">
        <v>639</v>
      </c>
      <c r="C5">
        <v>2</v>
      </c>
    </row>
    <row r="6" spans="1:3">
      <c r="A6" s="50" t="s">
        <v>181</v>
      </c>
      <c r="C6">
        <v>2</v>
      </c>
    </row>
    <row r="7" spans="1:3">
      <c r="A7" s="50" t="s">
        <v>27</v>
      </c>
      <c r="C7">
        <v>2</v>
      </c>
    </row>
    <row r="8" spans="1:3">
      <c r="A8" s="50" t="s">
        <v>82</v>
      </c>
      <c r="C8">
        <v>2</v>
      </c>
    </row>
    <row r="9" spans="1:3">
      <c r="A9" s="50" t="s">
        <v>318</v>
      </c>
      <c r="C9">
        <v>2</v>
      </c>
    </row>
    <row r="10" spans="1:3">
      <c r="A10" s="50" t="s">
        <v>1039</v>
      </c>
      <c r="C10">
        <v>2</v>
      </c>
    </row>
    <row r="11" spans="1:3">
      <c r="A11" s="50" t="s">
        <v>173</v>
      </c>
      <c r="C11">
        <v>1</v>
      </c>
    </row>
    <row r="12" spans="1:3">
      <c r="A12" s="50" t="s">
        <v>394</v>
      </c>
      <c r="C12">
        <v>1</v>
      </c>
    </row>
    <row r="13" spans="1:3">
      <c r="A13" s="50" t="s">
        <v>370</v>
      </c>
      <c r="C13">
        <v>1</v>
      </c>
    </row>
    <row r="14" spans="1:3">
      <c r="A14" s="50" t="s">
        <v>604</v>
      </c>
      <c r="C14">
        <v>1</v>
      </c>
    </row>
    <row r="15" spans="1:3">
      <c r="A15" s="50" t="s">
        <v>397</v>
      </c>
      <c r="C15">
        <v>1</v>
      </c>
    </row>
    <row r="16" spans="1:3">
      <c r="A16" s="50" t="s">
        <v>600</v>
      </c>
      <c r="C16">
        <v>1</v>
      </c>
    </row>
    <row r="17" spans="1:13">
      <c r="A17" s="50" t="s">
        <v>302</v>
      </c>
      <c r="C17">
        <v>1</v>
      </c>
    </row>
    <row r="18" spans="1:13">
      <c r="A18" s="50" t="s">
        <v>70</v>
      </c>
      <c r="B18">
        <v>1</v>
      </c>
    </row>
    <row r="19" spans="1:13">
      <c r="A19" s="57" t="s">
        <v>992</v>
      </c>
      <c r="B19" s="58">
        <v>3</v>
      </c>
      <c r="C19" s="58">
        <v>16</v>
      </c>
      <c r="F19" s="65" t="s">
        <v>1064</v>
      </c>
      <c r="G19" s="65"/>
      <c r="H19" s="65"/>
      <c r="I19" s="65"/>
      <c r="J19" s="65"/>
      <c r="K19" s="65"/>
      <c r="L19" s="65"/>
      <c r="M19" s="65"/>
    </row>
    <row r="20" spans="1:13">
      <c r="A20" s="50" t="s">
        <v>405</v>
      </c>
      <c r="C20">
        <v>3</v>
      </c>
      <c r="F20" s="65" t="s">
        <v>1065</v>
      </c>
      <c r="G20" s="65"/>
      <c r="H20" s="65"/>
      <c r="I20" s="65"/>
      <c r="J20" s="65"/>
      <c r="K20" s="65"/>
      <c r="L20" s="65"/>
      <c r="M20" s="65"/>
    </row>
    <row r="21" spans="1:13">
      <c r="A21" s="50" t="s">
        <v>272</v>
      </c>
      <c r="C21">
        <v>2</v>
      </c>
      <c r="F21" s="65" t="s">
        <v>1066</v>
      </c>
      <c r="G21" s="65"/>
      <c r="H21" s="65"/>
      <c r="I21" s="65"/>
      <c r="J21" s="65"/>
      <c r="K21" s="65"/>
      <c r="L21" s="65"/>
      <c r="M21" s="65"/>
    </row>
    <row r="22" spans="1:13">
      <c r="A22" s="50" t="s">
        <v>136</v>
      </c>
      <c r="C22">
        <v>2</v>
      </c>
      <c r="F22" s="111" t="s">
        <v>1073</v>
      </c>
      <c r="G22" s="112"/>
      <c r="H22" s="112"/>
      <c r="I22" s="112"/>
      <c r="J22" s="112"/>
      <c r="K22" s="112"/>
      <c r="L22" s="112"/>
      <c r="M22" s="112"/>
    </row>
    <row r="23" spans="1:13">
      <c r="A23" s="50" t="s">
        <v>484</v>
      </c>
      <c r="C23">
        <v>2</v>
      </c>
      <c r="F23" s="110" t="s">
        <v>1070</v>
      </c>
    </row>
    <row r="24" spans="1:13">
      <c r="A24" s="50" t="s">
        <v>127</v>
      </c>
      <c r="C24">
        <v>2</v>
      </c>
      <c r="F24" s="110" t="s">
        <v>1069</v>
      </c>
    </row>
    <row r="25" spans="1:13">
      <c r="A25" s="50" t="s">
        <v>511</v>
      </c>
      <c r="C25">
        <v>2</v>
      </c>
      <c r="F25" s="110" t="s">
        <v>1071</v>
      </c>
    </row>
    <row r="26" spans="1:13">
      <c r="A26" s="50" t="s">
        <v>496</v>
      </c>
      <c r="B26">
        <v>1</v>
      </c>
      <c r="C26">
        <v>1</v>
      </c>
      <c r="F26" s="110" t="s">
        <v>1072</v>
      </c>
    </row>
    <row r="27" spans="1:13">
      <c r="A27" s="50" t="s">
        <v>476</v>
      </c>
      <c r="C27">
        <v>1</v>
      </c>
    </row>
    <row r="28" spans="1:13">
      <c r="A28" s="50" t="s">
        <v>157</v>
      </c>
      <c r="C28">
        <v>1</v>
      </c>
    </row>
    <row r="29" spans="1:13">
      <c r="A29" s="50" t="s">
        <v>200</v>
      </c>
      <c r="B29">
        <v>1</v>
      </c>
      <c r="F29" s="65" t="s">
        <v>1067</v>
      </c>
      <c r="G29" s="65"/>
      <c r="H29" s="65"/>
      <c r="I29" s="65"/>
      <c r="J29" s="65"/>
      <c r="K29" s="65"/>
      <c r="L29" s="65"/>
      <c r="M29" s="65"/>
    </row>
    <row r="30" spans="1:13">
      <c r="A30" s="50" t="s">
        <v>111</v>
      </c>
      <c r="B30">
        <v>1</v>
      </c>
      <c r="F30" s="65" t="s">
        <v>1068</v>
      </c>
      <c r="G30" s="65"/>
      <c r="H30" s="65"/>
      <c r="I30" s="65"/>
      <c r="J30" s="65"/>
      <c r="K30" s="65"/>
      <c r="L30" s="65"/>
      <c r="M30" s="65"/>
    </row>
    <row r="31" spans="1:13">
      <c r="A31" s="57" t="s">
        <v>824</v>
      </c>
      <c r="B31" s="58">
        <v>3</v>
      </c>
      <c r="C31" s="58">
        <v>14</v>
      </c>
      <c r="F31" t="s">
        <v>1074</v>
      </c>
    </row>
    <row r="32" spans="1:13">
      <c r="A32" s="50" t="s">
        <v>556</v>
      </c>
      <c r="C32">
        <v>2</v>
      </c>
      <c r="F32" t="s">
        <v>1075</v>
      </c>
    </row>
    <row r="33" spans="1:6">
      <c r="A33" s="50" t="s">
        <v>507</v>
      </c>
      <c r="C33">
        <v>2</v>
      </c>
      <c r="F33" t="s">
        <v>1076</v>
      </c>
    </row>
    <row r="34" spans="1:6">
      <c r="A34" s="50" t="s">
        <v>386</v>
      </c>
      <c r="C34">
        <v>2</v>
      </c>
    </row>
    <row r="35" spans="1:6">
      <c r="A35" s="50" t="s">
        <v>435</v>
      </c>
      <c r="C35">
        <v>2</v>
      </c>
    </row>
    <row r="36" spans="1:6">
      <c r="A36" s="50" t="s">
        <v>552</v>
      </c>
      <c r="C36">
        <v>2</v>
      </c>
    </row>
    <row r="37" spans="1:6">
      <c r="A37" s="50" t="s">
        <v>204</v>
      </c>
      <c r="C37">
        <v>2</v>
      </c>
    </row>
    <row r="38" spans="1:6">
      <c r="A38" s="50" t="s">
        <v>153</v>
      </c>
      <c r="C38">
        <v>1</v>
      </c>
    </row>
    <row r="39" spans="1:6">
      <c r="A39" s="50" t="s">
        <v>541</v>
      </c>
      <c r="C39">
        <v>1</v>
      </c>
    </row>
    <row r="40" spans="1:6">
      <c r="A40" s="50" t="s">
        <v>45</v>
      </c>
      <c r="B40">
        <v>1</v>
      </c>
    </row>
    <row r="41" spans="1:6">
      <c r="A41" s="50" t="s">
        <v>144</v>
      </c>
      <c r="B41">
        <v>2</v>
      </c>
    </row>
    <row r="42" spans="1:6">
      <c r="A42" s="60" t="s">
        <v>996</v>
      </c>
      <c r="B42" s="61">
        <v>1</v>
      </c>
      <c r="C42" s="61">
        <v>8</v>
      </c>
    </row>
    <row r="43" spans="1:6">
      <c r="A43" s="50" t="s">
        <v>446</v>
      </c>
      <c r="C43">
        <v>2</v>
      </c>
    </row>
    <row r="44" spans="1:6">
      <c r="A44" s="50" t="s">
        <v>169</v>
      </c>
      <c r="C44">
        <v>2</v>
      </c>
    </row>
    <row r="45" spans="1:6">
      <c r="A45" s="50" t="s">
        <v>409</v>
      </c>
      <c r="C45">
        <v>1</v>
      </c>
    </row>
    <row r="46" spans="1:6">
      <c r="A46" s="50" t="s">
        <v>354</v>
      </c>
      <c r="C46">
        <v>1</v>
      </c>
    </row>
    <row r="47" spans="1:6">
      <c r="A47" s="50" t="s">
        <v>666</v>
      </c>
      <c r="C47">
        <v>1</v>
      </c>
    </row>
    <row r="48" spans="1:6">
      <c r="A48" s="50" t="s">
        <v>427</v>
      </c>
      <c r="C48">
        <v>1</v>
      </c>
    </row>
    <row r="49" spans="1:3">
      <c r="A49" s="50" t="s">
        <v>287</v>
      </c>
      <c r="B49">
        <v>1</v>
      </c>
    </row>
    <row r="50" spans="1:3">
      <c r="A50" s="57" t="s">
        <v>998</v>
      </c>
      <c r="B50" s="58">
        <v>3</v>
      </c>
      <c r="C50" s="58">
        <v>7</v>
      </c>
    </row>
    <row r="51" spans="1:3">
      <c r="A51" s="50" t="s">
        <v>185</v>
      </c>
      <c r="C51">
        <v>2</v>
      </c>
    </row>
    <row r="52" spans="1:3">
      <c r="A52" s="50" t="s">
        <v>651</v>
      </c>
      <c r="C52">
        <v>2</v>
      </c>
    </row>
    <row r="53" spans="1:3">
      <c r="A53" s="50" t="s">
        <v>480</v>
      </c>
      <c r="C53">
        <v>1</v>
      </c>
    </row>
    <row r="54" spans="1:3">
      <c r="A54" s="50" t="s">
        <v>140</v>
      </c>
      <c r="C54">
        <v>1</v>
      </c>
    </row>
    <row r="55" spans="1:3">
      <c r="A55" s="50" t="s">
        <v>362</v>
      </c>
      <c r="C55">
        <v>1</v>
      </c>
    </row>
    <row r="56" spans="1:3">
      <c r="A56" s="50" t="s">
        <v>382</v>
      </c>
      <c r="B56">
        <v>2</v>
      </c>
    </row>
    <row r="57" spans="1:3">
      <c r="A57" s="50" t="s">
        <v>102</v>
      </c>
      <c r="B57">
        <v>1</v>
      </c>
    </row>
    <row r="58" spans="1:3">
      <c r="A58" s="57" t="s">
        <v>725</v>
      </c>
      <c r="B58" s="58">
        <v>1</v>
      </c>
      <c r="C58" s="58">
        <v>6</v>
      </c>
    </row>
    <row r="59" spans="1:3">
      <c r="A59" s="50" t="s">
        <v>401</v>
      </c>
      <c r="C59">
        <v>2</v>
      </c>
    </row>
    <row r="60" spans="1:3">
      <c r="A60" s="50" t="s">
        <v>294</v>
      </c>
      <c r="C60">
        <v>2</v>
      </c>
    </row>
    <row r="61" spans="1:3">
      <c r="A61" s="50" t="s">
        <v>658</v>
      </c>
      <c r="C61">
        <v>1</v>
      </c>
    </row>
    <row r="62" spans="1:3">
      <c r="A62" s="50" t="s">
        <v>13</v>
      </c>
      <c r="C62">
        <v>1</v>
      </c>
    </row>
    <row r="63" spans="1:3">
      <c r="A63" s="50" t="s">
        <v>612</v>
      </c>
      <c r="B63">
        <v>1</v>
      </c>
    </row>
    <row r="64" spans="1:3">
      <c r="A64" s="60" t="s">
        <v>1004</v>
      </c>
      <c r="B64" s="61">
        <v>1</v>
      </c>
      <c r="C64" s="61">
        <v>6</v>
      </c>
    </row>
    <row r="65" spans="1:5">
      <c r="A65" s="50" t="s">
        <v>584</v>
      </c>
      <c r="C65">
        <v>2</v>
      </c>
    </row>
    <row r="66" spans="1:5">
      <c r="A66" s="50" t="s">
        <v>468</v>
      </c>
      <c r="C66">
        <v>2</v>
      </c>
    </row>
    <row r="67" spans="1:5">
      <c r="A67" s="50" t="s">
        <v>537</v>
      </c>
      <c r="C67">
        <v>1</v>
      </c>
    </row>
    <row r="68" spans="1:5">
      <c r="A68" s="50" t="s">
        <v>616</v>
      </c>
      <c r="C68">
        <v>1</v>
      </c>
    </row>
    <row r="69" spans="1:5">
      <c r="A69" s="50" t="s">
        <v>620</v>
      </c>
      <c r="B69">
        <v>1</v>
      </c>
    </row>
    <row r="70" spans="1:5">
      <c r="A70" s="60" t="s">
        <v>1006</v>
      </c>
      <c r="B70" s="61"/>
      <c r="C70" s="61">
        <v>5</v>
      </c>
    </row>
    <row r="71" spans="1:5">
      <c r="A71" s="50" t="s">
        <v>499</v>
      </c>
      <c r="C71">
        <v>2</v>
      </c>
    </row>
    <row r="72" spans="1:5">
      <c r="A72" s="50" t="s">
        <v>310</v>
      </c>
      <c r="C72">
        <v>1</v>
      </c>
    </row>
    <row r="73" spans="1:5">
      <c r="A73" s="50" t="s">
        <v>514</v>
      </c>
      <c r="C73">
        <v>1</v>
      </c>
    </row>
    <row r="74" spans="1:5">
      <c r="A74" s="50" t="s">
        <v>189</v>
      </c>
      <c r="C74">
        <v>1</v>
      </c>
    </row>
    <row r="75" spans="1:5">
      <c r="A75" s="2" t="s">
        <v>1016</v>
      </c>
      <c r="B75">
        <v>13</v>
      </c>
      <c r="C75">
        <v>81</v>
      </c>
      <c r="E75">
        <f>SUM(B75:D75)</f>
        <v>94</v>
      </c>
    </row>
  </sheetData>
  <phoneticPr fontId="1" type="noConversion"/>
  <pageMargins left="0.7" right="0.7" top="0.75" bottom="0.75" header="0.3" footer="0.3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35D67-C6AF-473D-8F0A-B177F8E80870}">
  <sheetPr>
    <tabColor theme="9" tint="-0.249977111117893"/>
  </sheetPr>
  <dimension ref="A1:K174"/>
  <sheetViews>
    <sheetView topLeftCell="A9" workbookViewId="0">
      <selection activeCell="F23" sqref="F23"/>
    </sheetView>
  </sheetViews>
  <sheetFormatPr defaultRowHeight="16.5"/>
  <cols>
    <col min="1" max="1" width="35.875" bestFit="1" customWidth="1"/>
    <col min="2" max="3" width="13.625" bestFit="1" customWidth="1"/>
    <col min="6" max="6" width="35.875" bestFit="1" customWidth="1"/>
    <col min="7" max="7" width="7.25" bestFit="1" customWidth="1"/>
    <col min="9" max="9" width="33.875" style="1" bestFit="1" customWidth="1"/>
  </cols>
  <sheetData>
    <row r="1" spans="1:11">
      <c r="A1" s="49" t="s">
        <v>1014</v>
      </c>
      <c r="B1" s="49" t="s">
        <v>1017</v>
      </c>
      <c r="C1" t="s">
        <v>1018</v>
      </c>
    </row>
    <row r="2" spans="1:11">
      <c r="A2" s="80" t="s">
        <v>405</v>
      </c>
      <c r="C2" s="76">
        <v>3</v>
      </c>
      <c r="F2" s="96" t="s">
        <v>1037</v>
      </c>
    </row>
    <row r="3" spans="1:11">
      <c r="A3" s="80" t="s">
        <v>232</v>
      </c>
      <c r="C3" s="76">
        <v>2</v>
      </c>
      <c r="F3" s="74" t="s">
        <v>1038</v>
      </c>
      <c r="G3" s="74"/>
      <c r="H3" s="74"/>
      <c r="I3" s="74"/>
      <c r="J3" s="74"/>
      <c r="K3" s="74"/>
    </row>
    <row r="4" spans="1:11" ht="17.25" thickBot="1">
      <c r="A4" s="80" t="s">
        <v>32</v>
      </c>
      <c r="C4" s="76">
        <v>2</v>
      </c>
      <c r="F4" s="96" t="s">
        <v>1049</v>
      </c>
      <c r="I4" s="96" t="s">
        <v>1050</v>
      </c>
    </row>
    <row r="5" spans="1:11" ht="21.75" thickTop="1" thickBot="1">
      <c r="A5" s="80" t="s">
        <v>608</v>
      </c>
      <c r="C5" s="76">
        <v>2</v>
      </c>
      <c r="F5" s="94" t="s">
        <v>1043</v>
      </c>
      <c r="G5" s="88">
        <f>SUM(G9:G17)</f>
        <v>9</v>
      </c>
      <c r="I5" s="95" t="s">
        <v>1044</v>
      </c>
      <c r="J5" s="91">
        <f>SUM(J9:J47)</f>
        <v>79</v>
      </c>
    </row>
    <row r="6" spans="1:11" ht="21" thickBot="1">
      <c r="A6" s="80" t="s">
        <v>57</v>
      </c>
      <c r="C6" s="76">
        <v>2</v>
      </c>
      <c r="F6" s="82" t="s">
        <v>1045</v>
      </c>
      <c r="G6" s="89">
        <v>10</v>
      </c>
      <c r="I6" s="86" t="s">
        <v>1046</v>
      </c>
      <c r="J6" s="92">
        <v>80</v>
      </c>
    </row>
    <row r="7" spans="1:11" ht="21" thickBot="1">
      <c r="A7" s="80" t="s">
        <v>177</v>
      </c>
      <c r="C7" s="76">
        <v>2</v>
      </c>
      <c r="F7" s="83" t="s">
        <v>1047</v>
      </c>
      <c r="G7" s="90">
        <f>SUM(G6-G5)</f>
        <v>1</v>
      </c>
      <c r="I7" s="87" t="s">
        <v>1048</v>
      </c>
      <c r="J7" s="93">
        <f>SUM(J6-J5)</f>
        <v>1</v>
      </c>
    </row>
    <row r="8" spans="1:11" ht="17.25" thickTop="1">
      <c r="A8" s="80" t="s">
        <v>98</v>
      </c>
      <c r="C8" s="76">
        <v>2</v>
      </c>
      <c r="F8" s="84" t="s">
        <v>1042</v>
      </c>
      <c r="G8" s="85" t="s">
        <v>1035</v>
      </c>
      <c r="I8" s="84" t="s">
        <v>1042</v>
      </c>
      <c r="J8" s="85" t="s">
        <v>1036</v>
      </c>
    </row>
    <row r="9" spans="1:11">
      <c r="A9" s="80" t="s">
        <v>678</v>
      </c>
      <c r="C9" s="76">
        <v>2</v>
      </c>
      <c r="F9" s="81" t="s">
        <v>314</v>
      </c>
      <c r="G9" s="58">
        <v>1</v>
      </c>
      <c r="I9" s="77" t="s">
        <v>405</v>
      </c>
      <c r="J9" s="76">
        <v>3</v>
      </c>
    </row>
    <row r="10" spans="1:11">
      <c r="A10" s="80" t="s">
        <v>136</v>
      </c>
      <c r="C10" s="76">
        <v>2</v>
      </c>
      <c r="F10" s="81" t="s">
        <v>544</v>
      </c>
      <c r="G10" s="58">
        <v>1</v>
      </c>
      <c r="I10" s="77" t="s">
        <v>232</v>
      </c>
      <c r="J10" s="76">
        <v>2</v>
      </c>
    </row>
    <row r="11" spans="1:11">
      <c r="A11" s="80" t="s">
        <v>533</v>
      </c>
      <c r="C11" s="76">
        <v>2</v>
      </c>
      <c r="F11" s="81" t="s">
        <v>496</v>
      </c>
      <c r="G11" s="58">
        <v>1</v>
      </c>
      <c r="I11" s="77" t="s">
        <v>32</v>
      </c>
      <c r="J11" s="76">
        <v>2</v>
      </c>
    </row>
    <row r="12" spans="1:11">
      <c r="A12" s="80" t="s">
        <v>181</v>
      </c>
      <c r="C12" s="76">
        <v>2</v>
      </c>
      <c r="F12" s="81" t="s">
        <v>338</v>
      </c>
      <c r="G12" s="58">
        <v>1</v>
      </c>
      <c r="I12" s="77" t="s">
        <v>608</v>
      </c>
      <c r="J12" s="76">
        <v>2</v>
      </c>
    </row>
    <row r="13" spans="1:11">
      <c r="A13" s="80" t="s">
        <v>647</v>
      </c>
      <c r="C13" s="76">
        <v>2</v>
      </c>
      <c r="F13" s="81" t="s">
        <v>662</v>
      </c>
      <c r="G13" s="58">
        <v>1</v>
      </c>
      <c r="I13" s="77" t="s">
        <v>57</v>
      </c>
      <c r="J13" s="76">
        <v>2</v>
      </c>
    </row>
    <row r="14" spans="1:11">
      <c r="A14" s="80" t="s">
        <v>1039</v>
      </c>
      <c r="C14" s="76">
        <v>2</v>
      </c>
      <c r="F14" s="81" t="s">
        <v>592</v>
      </c>
      <c r="G14" s="58">
        <v>1</v>
      </c>
      <c r="I14" s="77" t="s">
        <v>177</v>
      </c>
      <c r="J14" s="76">
        <v>2</v>
      </c>
    </row>
    <row r="15" spans="1:11">
      <c r="A15" s="80" t="s">
        <v>572</v>
      </c>
      <c r="C15" s="76">
        <v>2</v>
      </c>
      <c r="F15" s="81" t="s">
        <v>498</v>
      </c>
      <c r="G15" s="58">
        <v>1</v>
      </c>
      <c r="I15" s="77" t="s">
        <v>98</v>
      </c>
      <c r="J15" s="76">
        <v>2</v>
      </c>
    </row>
    <row r="16" spans="1:11">
      <c r="A16" s="80" t="s">
        <v>390</v>
      </c>
      <c r="C16" s="76">
        <v>2</v>
      </c>
      <c r="F16" s="81" t="s">
        <v>208</v>
      </c>
      <c r="G16" s="58">
        <v>1</v>
      </c>
      <c r="I16" s="77" t="s">
        <v>678</v>
      </c>
      <c r="J16" s="76">
        <v>2</v>
      </c>
    </row>
    <row r="17" spans="1:10">
      <c r="A17" s="80" t="s">
        <v>82</v>
      </c>
      <c r="C17" s="76">
        <v>2</v>
      </c>
      <c r="F17" s="81" t="s">
        <v>45</v>
      </c>
      <c r="G17" s="58">
        <v>1</v>
      </c>
      <c r="I17" s="77" t="s">
        <v>136</v>
      </c>
      <c r="J17" s="76">
        <v>2</v>
      </c>
    </row>
    <row r="18" spans="1:10">
      <c r="A18" s="80" t="s">
        <v>686</v>
      </c>
      <c r="C18" s="76">
        <v>2</v>
      </c>
      <c r="I18" s="77" t="s">
        <v>533</v>
      </c>
      <c r="J18" s="76">
        <v>2</v>
      </c>
    </row>
    <row r="19" spans="1:10">
      <c r="A19" s="80" t="s">
        <v>334</v>
      </c>
      <c r="C19" s="76">
        <v>2</v>
      </c>
      <c r="I19" s="77" t="s">
        <v>181</v>
      </c>
      <c r="J19" s="76">
        <v>2</v>
      </c>
    </row>
    <row r="20" spans="1:10">
      <c r="A20" s="80" t="s">
        <v>588</v>
      </c>
      <c r="C20" s="76">
        <v>2</v>
      </c>
      <c r="I20" s="77" t="s">
        <v>647</v>
      </c>
      <c r="J20" s="76">
        <v>2</v>
      </c>
    </row>
    <row r="21" spans="1:10">
      <c r="A21" s="80" t="s">
        <v>318</v>
      </c>
      <c r="C21" s="76">
        <v>2</v>
      </c>
      <c r="I21" s="77" t="s">
        <v>1039</v>
      </c>
      <c r="J21" s="76">
        <v>2</v>
      </c>
    </row>
    <row r="22" spans="1:10">
      <c r="A22" s="80" t="s">
        <v>511</v>
      </c>
      <c r="C22" s="76">
        <v>2</v>
      </c>
      <c r="I22" s="77" t="s">
        <v>572</v>
      </c>
      <c r="J22" s="76">
        <v>2</v>
      </c>
    </row>
    <row r="23" spans="1:10">
      <c r="A23" s="80" t="s">
        <v>330</v>
      </c>
      <c r="C23" s="76">
        <v>2</v>
      </c>
      <c r="I23" s="77" t="s">
        <v>390</v>
      </c>
      <c r="J23" s="76">
        <v>2</v>
      </c>
    </row>
    <row r="24" spans="1:10">
      <c r="A24" s="80" t="s">
        <v>643</v>
      </c>
      <c r="C24" s="76">
        <v>2</v>
      </c>
      <c r="I24" s="77" t="s">
        <v>82</v>
      </c>
      <c r="J24" s="76">
        <v>2</v>
      </c>
    </row>
    <row r="25" spans="1:10">
      <c r="A25" s="80" t="s">
        <v>358</v>
      </c>
      <c r="C25" s="76">
        <v>2</v>
      </c>
      <c r="I25" s="77" t="s">
        <v>686</v>
      </c>
      <c r="J25" s="76">
        <v>2</v>
      </c>
    </row>
    <row r="26" spans="1:10">
      <c r="A26" s="80" t="s">
        <v>240</v>
      </c>
      <c r="C26" s="76">
        <v>2</v>
      </c>
      <c r="I26" s="77" t="s">
        <v>334</v>
      </c>
      <c r="J26" s="76">
        <v>2</v>
      </c>
    </row>
    <row r="27" spans="1:10">
      <c r="A27" s="80" t="s">
        <v>90</v>
      </c>
      <c r="C27" s="76">
        <v>2</v>
      </c>
      <c r="I27" s="77" t="s">
        <v>588</v>
      </c>
      <c r="J27" s="76">
        <v>2</v>
      </c>
    </row>
    <row r="28" spans="1:10">
      <c r="A28" s="80" t="s">
        <v>386</v>
      </c>
      <c r="C28" s="76">
        <v>2</v>
      </c>
      <c r="I28" s="77" t="s">
        <v>318</v>
      </c>
      <c r="J28" s="76">
        <v>2</v>
      </c>
    </row>
    <row r="29" spans="1:10">
      <c r="A29" s="80" t="s">
        <v>326</v>
      </c>
      <c r="C29" s="76">
        <v>2</v>
      </c>
      <c r="I29" s="77" t="s">
        <v>511</v>
      </c>
      <c r="J29" s="76">
        <v>2</v>
      </c>
    </row>
    <row r="30" spans="1:10">
      <c r="A30" s="80" t="s">
        <v>639</v>
      </c>
      <c r="C30" s="76">
        <v>2</v>
      </c>
      <c r="I30" s="77" t="s">
        <v>330</v>
      </c>
      <c r="J30" s="76">
        <v>2</v>
      </c>
    </row>
    <row r="31" spans="1:10">
      <c r="A31" s="80" t="s">
        <v>66</v>
      </c>
      <c r="C31" s="76">
        <v>2</v>
      </c>
      <c r="I31" s="77" t="s">
        <v>643</v>
      </c>
      <c r="J31" s="76">
        <v>2</v>
      </c>
    </row>
    <row r="32" spans="1:10">
      <c r="A32" s="80" t="s">
        <v>131</v>
      </c>
      <c r="C32" s="76">
        <v>2</v>
      </c>
      <c r="I32" s="77" t="s">
        <v>358</v>
      </c>
      <c r="J32" s="76">
        <v>2</v>
      </c>
    </row>
    <row r="33" spans="1:10">
      <c r="A33" s="80" t="s">
        <v>86</v>
      </c>
      <c r="C33" s="76">
        <v>2</v>
      </c>
      <c r="I33" s="77" t="s">
        <v>240</v>
      </c>
      <c r="J33" s="76">
        <v>2</v>
      </c>
    </row>
    <row r="34" spans="1:10">
      <c r="A34" s="80" t="s">
        <v>446</v>
      </c>
      <c r="C34" s="76">
        <v>2</v>
      </c>
      <c r="I34" s="77" t="s">
        <v>90</v>
      </c>
      <c r="J34" s="76">
        <v>2</v>
      </c>
    </row>
    <row r="35" spans="1:10">
      <c r="A35" s="80" t="s">
        <v>236</v>
      </c>
      <c r="C35" s="76">
        <v>2</v>
      </c>
      <c r="I35" s="77" t="s">
        <v>386</v>
      </c>
      <c r="J35" s="76">
        <v>2</v>
      </c>
    </row>
    <row r="36" spans="1:10">
      <c r="A36" s="80" t="s">
        <v>350</v>
      </c>
      <c r="C36" s="76">
        <v>2</v>
      </c>
      <c r="I36" s="77" t="s">
        <v>326</v>
      </c>
      <c r="J36" s="76">
        <v>2</v>
      </c>
    </row>
    <row r="37" spans="1:10">
      <c r="A37" s="80" t="s">
        <v>216</v>
      </c>
      <c r="C37" s="76">
        <v>2</v>
      </c>
      <c r="I37" s="77" t="s">
        <v>639</v>
      </c>
      <c r="J37" s="76">
        <v>2</v>
      </c>
    </row>
    <row r="38" spans="1:10">
      <c r="A38" s="80" t="s">
        <v>431</v>
      </c>
      <c r="C38" s="76">
        <v>2</v>
      </c>
      <c r="I38" s="77" t="s">
        <v>66</v>
      </c>
      <c r="J38" s="76">
        <v>2</v>
      </c>
    </row>
    <row r="39" spans="1:10">
      <c r="A39" s="80" t="s">
        <v>584</v>
      </c>
      <c r="C39" s="76">
        <v>2</v>
      </c>
      <c r="D39" s="78" t="s">
        <v>1036</v>
      </c>
      <c r="I39" s="77" t="s">
        <v>131</v>
      </c>
      <c r="J39" s="76">
        <v>2</v>
      </c>
    </row>
    <row r="40" spans="1:10">
      <c r="A40" s="80" t="s">
        <v>244</v>
      </c>
      <c r="C40" s="76">
        <v>2</v>
      </c>
      <c r="D40" s="78" t="s">
        <v>1041</v>
      </c>
      <c r="I40" s="77" t="s">
        <v>86</v>
      </c>
      <c r="J40" s="76">
        <v>2</v>
      </c>
    </row>
    <row r="41" spans="1:10">
      <c r="A41" s="2" t="s">
        <v>690</v>
      </c>
      <c r="C41">
        <v>2</v>
      </c>
      <c r="I41" s="77" t="s">
        <v>446</v>
      </c>
      <c r="J41" s="76">
        <v>2</v>
      </c>
    </row>
    <row r="42" spans="1:10">
      <c r="A42" s="2" t="s">
        <v>401</v>
      </c>
      <c r="C42">
        <v>2</v>
      </c>
      <c r="I42" s="77" t="s">
        <v>236</v>
      </c>
      <c r="J42" s="76">
        <v>2</v>
      </c>
    </row>
    <row r="43" spans="1:10">
      <c r="A43" s="2" t="s">
        <v>294</v>
      </c>
      <c r="C43">
        <v>2</v>
      </c>
      <c r="I43" s="77" t="s">
        <v>350</v>
      </c>
      <c r="J43" s="76">
        <v>2</v>
      </c>
    </row>
    <row r="44" spans="1:10">
      <c r="A44" s="2" t="s">
        <v>529</v>
      </c>
      <c r="C44">
        <v>2</v>
      </c>
      <c r="I44" s="77" t="s">
        <v>216</v>
      </c>
      <c r="J44" s="76">
        <v>2</v>
      </c>
    </row>
    <row r="45" spans="1:10">
      <c r="A45" s="2" t="s">
        <v>468</v>
      </c>
      <c r="C45">
        <v>2</v>
      </c>
      <c r="I45" s="77" t="s">
        <v>431</v>
      </c>
      <c r="J45" s="76">
        <v>2</v>
      </c>
    </row>
    <row r="46" spans="1:10">
      <c r="A46" s="2" t="s">
        <v>472</v>
      </c>
      <c r="C46">
        <v>2</v>
      </c>
      <c r="I46" s="77" t="s">
        <v>584</v>
      </c>
      <c r="J46" s="76">
        <v>2</v>
      </c>
    </row>
    <row r="47" spans="1:10">
      <c r="A47" s="2" t="s">
        <v>74</v>
      </c>
      <c r="C47">
        <v>2</v>
      </c>
      <c r="I47" s="77" t="s">
        <v>244</v>
      </c>
      <c r="J47" s="76">
        <v>2</v>
      </c>
    </row>
    <row r="48" spans="1:10">
      <c r="A48" s="2" t="s">
        <v>212</v>
      </c>
      <c r="C48">
        <v>2</v>
      </c>
    </row>
    <row r="49" spans="1:3">
      <c r="A49" s="2" t="s">
        <v>193</v>
      </c>
      <c r="C49">
        <v>2</v>
      </c>
    </row>
    <row r="50" spans="1:3">
      <c r="A50" s="2" t="s">
        <v>27</v>
      </c>
      <c r="C50">
        <v>2</v>
      </c>
    </row>
    <row r="51" spans="1:3">
      <c r="A51" s="2" t="s">
        <v>197</v>
      </c>
      <c r="C51">
        <v>2</v>
      </c>
    </row>
    <row r="52" spans="1:3">
      <c r="A52" s="2" t="s">
        <v>49</v>
      </c>
      <c r="C52">
        <v>2</v>
      </c>
    </row>
    <row r="53" spans="1:3">
      <c r="A53" s="2" t="s">
        <v>435</v>
      </c>
      <c r="C53">
        <v>2</v>
      </c>
    </row>
    <row r="54" spans="1:3">
      <c r="A54" s="2" t="s">
        <v>499</v>
      </c>
      <c r="C54">
        <v>2</v>
      </c>
    </row>
    <row r="55" spans="1:3">
      <c r="A55" s="2" t="s">
        <v>464</v>
      </c>
      <c r="C55">
        <v>2</v>
      </c>
    </row>
    <row r="56" spans="1:3">
      <c r="A56" s="2" t="s">
        <v>556</v>
      </c>
      <c r="C56">
        <v>2</v>
      </c>
    </row>
    <row r="57" spans="1:3">
      <c r="A57" s="2" t="s">
        <v>552</v>
      </c>
      <c r="C57">
        <v>2</v>
      </c>
    </row>
    <row r="58" spans="1:3">
      <c r="A58" s="2" t="s">
        <v>413</v>
      </c>
      <c r="C58">
        <v>2</v>
      </c>
    </row>
    <row r="59" spans="1:3">
      <c r="A59" s="2" t="s">
        <v>169</v>
      </c>
      <c r="C59">
        <v>2</v>
      </c>
    </row>
    <row r="60" spans="1:3">
      <c r="A60" s="2" t="s">
        <v>580</v>
      </c>
      <c r="C60">
        <v>2</v>
      </c>
    </row>
    <row r="61" spans="1:3">
      <c r="A61" s="2" t="s">
        <v>53</v>
      </c>
      <c r="C61">
        <v>2</v>
      </c>
    </row>
    <row r="62" spans="1:3">
      <c r="A62" s="2" t="s">
        <v>185</v>
      </c>
      <c r="C62">
        <v>2</v>
      </c>
    </row>
    <row r="63" spans="1:3">
      <c r="A63" s="2" t="s">
        <v>484</v>
      </c>
      <c r="C63">
        <v>2</v>
      </c>
    </row>
    <row r="64" spans="1:3">
      <c r="A64" s="2" t="s">
        <v>654</v>
      </c>
      <c r="C64">
        <v>2</v>
      </c>
    </row>
    <row r="65" spans="1:3">
      <c r="A65" s="2" t="s">
        <v>674</v>
      </c>
      <c r="C65">
        <v>2</v>
      </c>
    </row>
    <row r="66" spans="1:3">
      <c r="A66" s="2" t="s">
        <v>507</v>
      </c>
      <c r="C66">
        <v>2</v>
      </c>
    </row>
    <row r="67" spans="1:3">
      <c r="A67" s="2" t="s">
        <v>279</v>
      </c>
      <c r="C67">
        <v>2</v>
      </c>
    </row>
    <row r="68" spans="1:3">
      <c r="A68" s="2" t="s">
        <v>525</v>
      </c>
      <c r="C68">
        <v>2</v>
      </c>
    </row>
    <row r="69" spans="1:3">
      <c r="A69" s="2" t="s">
        <v>631</v>
      </c>
      <c r="C69">
        <v>2</v>
      </c>
    </row>
    <row r="70" spans="1:3">
      <c r="A70" s="2" t="s">
        <v>670</v>
      </c>
      <c r="C70">
        <v>2</v>
      </c>
    </row>
    <row r="71" spans="1:3">
      <c r="A71" s="2" t="s">
        <v>106</v>
      </c>
      <c r="C71">
        <v>2</v>
      </c>
    </row>
    <row r="72" spans="1:3">
      <c r="A72" s="2" t="s">
        <v>248</v>
      </c>
      <c r="C72">
        <v>2</v>
      </c>
    </row>
    <row r="73" spans="1:3">
      <c r="A73" s="2" t="s">
        <v>682</v>
      </c>
      <c r="C73">
        <v>2</v>
      </c>
    </row>
    <row r="74" spans="1:3">
      <c r="A74" s="2" t="s">
        <v>41</v>
      </c>
      <c r="C74">
        <v>2</v>
      </c>
    </row>
    <row r="75" spans="1:3">
      <c r="A75" s="2" t="s">
        <v>438</v>
      </c>
      <c r="C75">
        <v>2</v>
      </c>
    </row>
    <row r="76" spans="1:3">
      <c r="A76" s="2" t="s">
        <v>1040</v>
      </c>
      <c r="C76">
        <v>2</v>
      </c>
    </row>
    <row r="77" spans="1:3">
      <c r="A77" s="2" t="s">
        <v>165</v>
      </c>
      <c r="C77">
        <v>2</v>
      </c>
    </row>
    <row r="78" spans="1:3">
      <c r="A78" s="2" t="s">
        <v>268</v>
      </c>
      <c r="C78">
        <v>2</v>
      </c>
    </row>
    <row r="79" spans="1:3">
      <c r="A79" s="2" t="s">
        <v>291</v>
      </c>
      <c r="C79">
        <v>2</v>
      </c>
    </row>
    <row r="80" spans="1:3">
      <c r="A80" s="2" t="s">
        <v>503</v>
      </c>
      <c r="C80">
        <v>2</v>
      </c>
    </row>
    <row r="81" spans="1:3">
      <c r="A81" s="2" t="s">
        <v>651</v>
      </c>
      <c r="C81">
        <v>2</v>
      </c>
    </row>
    <row r="82" spans="1:3">
      <c r="A82" s="2" t="s">
        <v>17</v>
      </c>
      <c r="C82">
        <v>2</v>
      </c>
    </row>
    <row r="83" spans="1:3">
      <c r="A83" s="2" t="s">
        <v>127</v>
      </c>
      <c r="C83">
        <v>2</v>
      </c>
    </row>
    <row r="84" spans="1:3">
      <c r="A84" s="2" t="s">
        <v>488</v>
      </c>
      <c r="C84">
        <v>2</v>
      </c>
    </row>
    <row r="85" spans="1:3">
      <c r="A85" s="2" t="s">
        <v>568</v>
      </c>
      <c r="C85">
        <v>2</v>
      </c>
    </row>
    <row r="86" spans="1:3">
      <c r="A86" s="2" t="s">
        <v>272</v>
      </c>
      <c r="C86">
        <v>2</v>
      </c>
    </row>
    <row r="87" spans="1:3">
      <c r="A87" s="2" t="s">
        <v>204</v>
      </c>
      <c r="C87">
        <v>2</v>
      </c>
    </row>
    <row r="88" spans="1:3">
      <c r="A88" s="2" t="s">
        <v>423</v>
      </c>
      <c r="C88">
        <v>2</v>
      </c>
    </row>
    <row r="89" spans="1:3">
      <c r="A89" s="2" t="s">
        <v>397</v>
      </c>
      <c r="C89">
        <v>1</v>
      </c>
    </row>
    <row r="90" spans="1:3">
      <c r="A90" s="57" t="s">
        <v>314</v>
      </c>
      <c r="B90" s="58">
        <v>1</v>
      </c>
      <c r="C90">
        <v>1</v>
      </c>
    </row>
    <row r="91" spans="1:3">
      <c r="A91" s="57" t="s">
        <v>544</v>
      </c>
      <c r="B91" s="58">
        <v>1</v>
      </c>
      <c r="C91">
        <v>1</v>
      </c>
    </row>
    <row r="92" spans="1:3">
      <c r="A92" s="57" t="s">
        <v>450</v>
      </c>
      <c r="B92" s="58"/>
      <c r="C92">
        <v>1</v>
      </c>
    </row>
    <row r="93" spans="1:3">
      <c r="A93" s="57" t="s">
        <v>658</v>
      </c>
      <c r="B93" s="58"/>
      <c r="C93">
        <v>1</v>
      </c>
    </row>
    <row r="94" spans="1:3">
      <c r="A94" s="57" t="s">
        <v>460</v>
      </c>
      <c r="B94" s="58"/>
      <c r="C94">
        <v>1</v>
      </c>
    </row>
    <row r="95" spans="1:3">
      <c r="A95" s="57" t="s">
        <v>476</v>
      </c>
      <c r="B95" s="58"/>
      <c r="C95">
        <v>1</v>
      </c>
    </row>
    <row r="96" spans="1:3">
      <c r="A96" s="57" t="s">
        <v>322</v>
      </c>
      <c r="B96" s="58"/>
      <c r="C96">
        <v>1</v>
      </c>
    </row>
    <row r="97" spans="1:3">
      <c r="A97" s="57" t="s">
        <v>13</v>
      </c>
      <c r="B97" s="58"/>
      <c r="C97">
        <v>1</v>
      </c>
    </row>
    <row r="98" spans="1:3">
      <c r="A98" s="57" t="s">
        <v>9</v>
      </c>
      <c r="B98" s="58"/>
      <c r="C98">
        <v>1</v>
      </c>
    </row>
    <row r="99" spans="1:3">
      <c r="A99" s="57" t="s">
        <v>310</v>
      </c>
      <c r="B99" s="58"/>
      <c r="C99">
        <v>1</v>
      </c>
    </row>
    <row r="100" spans="1:3">
      <c r="A100" s="57" t="s">
        <v>604</v>
      </c>
      <c r="B100" s="58"/>
      <c r="C100">
        <v>1</v>
      </c>
    </row>
    <row r="101" spans="1:3">
      <c r="A101" s="57" t="s">
        <v>220</v>
      </c>
      <c r="B101" s="58"/>
      <c r="C101">
        <v>1</v>
      </c>
    </row>
    <row r="102" spans="1:3">
      <c r="A102" s="57" t="s">
        <v>496</v>
      </c>
      <c r="B102" s="58">
        <v>1</v>
      </c>
      <c r="C102">
        <v>1</v>
      </c>
    </row>
    <row r="103" spans="1:3">
      <c r="A103" s="57" t="s">
        <v>442</v>
      </c>
      <c r="B103" s="58"/>
      <c r="C103">
        <v>1</v>
      </c>
    </row>
    <row r="104" spans="1:3">
      <c r="A104" s="57" t="s">
        <v>338</v>
      </c>
      <c r="B104" s="58">
        <v>1</v>
      </c>
      <c r="C104">
        <v>1</v>
      </c>
    </row>
    <row r="105" spans="1:3">
      <c r="A105" s="57" t="s">
        <v>78</v>
      </c>
      <c r="B105" s="58"/>
      <c r="C105">
        <v>1</v>
      </c>
    </row>
    <row r="106" spans="1:3">
      <c r="A106" s="57" t="s">
        <v>342</v>
      </c>
      <c r="B106" s="58"/>
      <c r="C106">
        <v>1</v>
      </c>
    </row>
    <row r="107" spans="1:3">
      <c r="A107" s="57" t="s">
        <v>157</v>
      </c>
      <c r="B107" s="58"/>
      <c r="C107">
        <v>1</v>
      </c>
    </row>
    <row r="108" spans="1:3">
      <c r="A108" s="57" t="s">
        <v>370</v>
      </c>
      <c r="B108" s="58"/>
      <c r="C108">
        <v>1</v>
      </c>
    </row>
    <row r="109" spans="1:3">
      <c r="A109" s="57" t="s">
        <v>173</v>
      </c>
      <c r="B109" s="58"/>
      <c r="C109">
        <v>1</v>
      </c>
    </row>
    <row r="110" spans="1:3">
      <c r="A110" s="57" t="s">
        <v>394</v>
      </c>
      <c r="B110" s="58"/>
      <c r="C110">
        <v>1</v>
      </c>
    </row>
    <row r="111" spans="1:3">
      <c r="A111" s="57" t="s">
        <v>140</v>
      </c>
      <c r="B111" s="58"/>
      <c r="C111">
        <v>1</v>
      </c>
    </row>
    <row r="112" spans="1:3">
      <c r="A112" s="57" t="s">
        <v>378</v>
      </c>
      <c r="B112" s="58"/>
      <c r="C112">
        <v>1</v>
      </c>
    </row>
    <row r="113" spans="1:3">
      <c r="A113" s="57" t="s">
        <v>666</v>
      </c>
      <c r="B113" s="58"/>
      <c r="C113">
        <v>1</v>
      </c>
    </row>
    <row r="114" spans="1:3">
      <c r="A114" s="57" t="s">
        <v>456</v>
      </c>
      <c r="B114" s="58"/>
      <c r="C114">
        <v>1</v>
      </c>
    </row>
    <row r="115" spans="1:3">
      <c r="A115" s="57" t="s">
        <v>537</v>
      </c>
      <c r="B115" s="58"/>
      <c r="C115">
        <v>1</v>
      </c>
    </row>
    <row r="116" spans="1:3">
      <c r="A116" s="57" t="s">
        <v>616</v>
      </c>
      <c r="B116" s="58"/>
      <c r="C116">
        <v>1</v>
      </c>
    </row>
    <row r="117" spans="1:3">
      <c r="A117" s="57" t="s">
        <v>480</v>
      </c>
      <c r="B117" s="58"/>
      <c r="C117">
        <v>1</v>
      </c>
    </row>
    <row r="118" spans="1:3">
      <c r="A118" s="57" t="s">
        <v>541</v>
      </c>
      <c r="B118" s="58"/>
      <c r="C118">
        <v>1</v>
      </c>
    </row>
    <row r="119" spans="1:3">
      <c r="A119" s="57" t="s">
        <v>662</v>
      </c>
      <c r="B119" s="58">
        <v>1</v>
      </c>
      <c r="C119">
        <v>1</v>
      </c>
    </row>
    <row r="120" spans="1:3">
      <c r="A120" s="57" t="s">
        <v>514</v>
      </c>
      <c r="B120" s="58"/>
      <c r="C120">
        <v>1</v>
      </c>
    </row>
    <row r="121" spans="1:3">
      <c r="A121" s="57" t="s">
        <v>623</v>
      </c>
      <c r="B121" s="58"/>
      <c r="C121">
        <v>1</v>
      </c>
    </row>
    <row r="122" spans="1:3">
      <c r="A122" s="57" t="s">
        <v>94</v>
      </c>
      <c r="B122" s="58"/>
      <c r="C122">
        <v>1</v>
      </c>
    </row>
    <row r="123" spans="1:3">
      <c r="A123" s="57" t="s">
        <v>119</v>
      </c>
      <c r="B123" s="58"/>
      <c r="C123">
        <v>1</v>
      </c>
    </row>
    <row r="124" spans="1:3">
      <c r="A124" s="57" t="s">
        <v>427</v>
      </c>
      <c r="B124" s="58"/>
      <c r="C124">
        <v>1</v>
      </c>
    </row>
    <row r="125" spans="1:3">
      <c r="A125" s="57" t="s">
        <v>224</v>
      </c>
      <c r="B125" s="58"/>
      <c r="C125">
        <v>1</v>
      </c>
    </row>
    <row r="126" spans="1:3">
      <c r="A126" s="57" t="s">
        <v>260</v>
      </c>
      <c r="B126" s="58"/>
      <c r="C126">
        <v>1</v>
      </c>
    </row>
    <row r="127" spans="1:3">
      <c r="A127" s="57" t="s">
        <v>627</v>
      </c>
      <c r="B127" s="58"/>
      <c r="C127">
        <v>1</v>
      </c>
    </row>
    <row r="128" spans="1:3">
      <c r="A128" s="57" t="s">
        <v>161</v>
      </c>
      <c r="B128" s="58"/>
      <c r="C128">
        <v>1</v>
      </c>
    </row>
    <row r="129" spans="1:3">
      <c r="A129" s="57" t="s">
        <v>592</v>
      </c>
      <c r="B129" s="58">
        <v>1</v>
      </c>
      <c r="C129">
        <v>1</v>
      </c>
    </row>
    <row r="130" spans="1:3">
      <c r="A130" s="57" t="s">
        <v>298</v>
      </c>
      <c r="B130" s="58"/>
      <c r="C130">
        <v>1</v>
      </c>
    </row>
    <row r="131" spans="1:3">
      <c r="A131" s="57" t="s">
        <v>153</v>
      </c>
      <c r="B131" s="58"/>
      <c r="C131">
        <v>1</v>
      </c>
    </row>
    <row r="132" spans="1:3">
      <c r="A132" s="57" t="s">
        <v>189</v>
      </c>
      <c r="B132" s="58"/>
      <c r="C132">
        <v>1</v>
      </c>
    </row>
    <row r="133" spans="1:3">
      <c r="A133" s="57" t="s">
        <v>596</v>
      </c>
      <c r="B133" s="58"/>
      <c r="C133">
        <v>1</v>
      </c>
    </row>
    <row r="134" spans="1:3">
      <c r="A134" s="57" t="s">
        <v>548</v>
      </c>
      <c r="B134" s="58"/>
      <c r="C134">
        <v>1</v>
      </c>
    </row>
    <row r="135" spans="1:3">
      <c r="A135" s="57" t="s">
        <v>62</v>
      </c>
      <c r="B135" s="58"/>
      <c r="C135">
        <v>1</v>
      </c>
    </row>
    <row r="136" spans="1:3">
      <c r="A136" s="57" t="s">
        <v>498</v>
      </c>
      <c r="B136" s="58">
        <v>1</v>
      </c>
      <c r="C136">
        <v>1</v>
      </c>
    </row>
    <row r="137" spans="1:3">
      <c r="A137" s="57" t="s">
        <v>283</v>
      </c>
      <c r="B137" s="58"/>
      <c r="C137">
        <v>1</v>
      </c>
    </row>
    <row r="138" spans="1:3">
      <c r="A138" s="57" t="s">
        <v>256</v>
      </c>
      <c r="B138" s="58"/>
      <c r="C138">
        <v>1</v>
      </c>
    </row>
    <row r="139" spans="1:3">
      <c r="A139" s="57" t="s">
        <v>409</v>
      </c>
      <c r="B139" s="58"/>
      <c r="C139">
        <v>1</v>
      </c>
    </row>
    <row r="140" spans="1:3">
      <c r="A140" s="57" t="s">
        <v>208</v>
      </c>
      <c r="B140" s="58">
        <v>1</v>
      </c>
      <c r="C140">
        <v>1</v>
      </c>
    </row>
    <row r="141" spans="1:3">
      <c r="A141" s="57" t="s">
        <v>354</v>
      </c>
      <c r="B141" s="58"/>
      <c r="C141">
        <v>1</v>
      </c>
    </row>
    <row r="142" spans="1:3">
      <c r="A142" s="57" t="s">
        <v>115</v>
      </c>
      <c r="B142" s="58"/>
      <c r="C142">
        <v>1</v>
      </c>
    </row>
    <row r="143" spans="1:3">
      <c r="A143" s="57" t="s">
        <v>600</v>
      </c>
      <c r="B143" s="58"/>
      <c r="C143">
        <v>1</v>
      </c>
    </row>
    <row r="144" spans="1:3">
      <c r="A144" s="57" t="s">
        <v>362</v>
      </c>
      <c r="B144" s="58"/>
      <c r="C144">
        <v>1</v>
      </c>
    </row>
    <row r="145" spans="1:4">
      <c r="A145" s="57" t="s">
        <v>302</v>
      </c>
      <c r="B145" s="58"/>
      <c r="C145">
        <v>1</v>
      </c>
      <c r="D145" s="79" t="s">
        <v>1035</v>
      </c>
    </row>
    <row r="146" spans="1:4">
      <c r="A146" s="57" t="s">
        <v>45</v>
      </c>
      <c r="B146" s="58">
        <v>1</v>
      </c>
      <c r="D146" s="79">
        <f>SUM(B90:B146)</f>
        <v>9</v>
      </c>
    </row>
    <row r="147" spans="1:4">
      <c r="A147" s="2" t="s">
        <v>694</v>
      </c>
    </row>
    <row r="148" spans="1:4">
      <c r="A148" s="2" t="s">
        <v>374</v>
      </c>
      <c r="B148">
        <v>2</v>
      </c>
    </row>
    <row r="149" spans="1:4">
      <c r="A149" s="2" t="s">
        <v>522</v>
      </c>
      <c r="B149">
        <v>1</v>
      </c>
    </row>
    <row r="150" spans="1:4">
      <c r="A150" s="2" t="s">
        <v>1015</v>
      </c>
    </row>
    <row r="151" spans="1:4">
      <c r="A151" s="2" t="s">
        <v>252</v>
      </c>
      <c r="B151">
        <v>2</v>
      </c>
    </row>
    <row r="152" spans="1:4">
      <c r="A152" s="2" t="s">
        <v>346</v>
      </c>
      <c r="B152">
        <v>3</v>
      </c>
    </row>
    <row r="153" spans="1:4">
      <c r="A153" s="2" t="s">
        <v>560</v>
      </c>
      <c r="B153">
        <v>1</v>
      </c>
    </row>
    <row r="154" spans="1:4">
      <c r="A154" s="2" t="s">
        <v>111</v>
      </c>
      <c r="B154">
        <v>1</v>
      </c>
    </row>
    <row r="155" spans="1:4">
      <c r="A155" s="2" t="s">
        <v>306</v>
      </c>
      <c r="B155">
        <v>1</v>
      </c>
    </row>
    <row r="156" spans="1:4">
      <c r="A156" s="2" t="s">
        <v>123</v>
      </c>
      <c r="B156">
        <v>1</v>
      </c>
    </row>
    <row r="157" spans="1:4">
      <c r="A157" s="2" t="s">
        <v>264</v>
      </c>
      <c r="B157">
        <v>1</v>
      </c>
    </row>
    <row r="158" spans="1:4">
      <c r="A158" s="2" t="s">
        <v>144</v>
      </c>
      <c r="B158">
        <v>2</v>
      </c>
    </row>
    <row r="159" spans="1:4">
      <c r="A159" s="2" t="s">
        <v>37</v>
      </c>
      <c r="B159">
        <v>2</v>
      </c>
    </row>
    <row r="160" spans="1:4">
      <c r="A160" s="2" t="s">
        <v>70</v>
      </c>
      <c r="B160">
        <v>1</v>
      </c>
    </row>
    <row r="161" spans="1:3">
      <c r="A161" s="2" t="s">
        <v>102</v>
      </c>
      <c r="B161">
        <v>1</v>
      </c>
    </row>
    <row r="162" spans="1:3">
      <c r="A162" s="2" t="s">
        <v>564</v>
      </c>
      <c r="B162">
        <v>2</v>
      </c>
    </row>
    <row r="163" spans="1:3">
      <c r="A163" s="2" t="s">
        <v>518</v>
      </c>
      <c r="B163">
        <v>2</v>
      </c>
    </row>
    <row r="164" spans="1:3">
      <c r="A164" s="2" t="s">
        <v>228</v>
      </c>
      <c r="B164">
        <v>1</v>
      </c>
    </row>
    <row r="165" spans="1:3">
      <c r="A165" s="2" t="s">
        <v>148</v>
      </c>
      <c r="B165">
        <v>2</v>
      </c>
    </row>
    <row r="166" spans="1:3">
      <c r="A166" s="2" t="s">
        <v>612</v>
      </c>
      <c r="B166">
        <v>1</v>
      </c>
    </row>
    <row r="167" spans="1:3">
      <c r="A167" s="2" t="s">
        <v>620</v>
      </c>
      <c r="B167">
        <v>1</v>
      </c>
    </row>
    <row r="168" spans="1:3">
      <c r="A168" s="2" t="s">
        <v>635</v>
      </c>
      <c r="B168">
        <v>1</v>
      </c>
    </row>
    <row r="169" spans="1:3">
      <c r="A169" s="2" t="s">
        <v>287</v>
      </c>
      <c r="B169">
        <v>1</v>
      </c>
    </row>
    <row r="170" spans="1:3">
      <c r="A170" s="2" t="s">
        <v>275</v>
      </c>
      <c r="B170">
        <v>1</v>
      </c>
    </row>
    <row r="171" spans="1:3">
      <c r="A171" s="2" t="s">
        <v>419</v>
      </c>
      <c r="B171">
        <v>1</v>
      </c>
    </row>
    <row r="172" spans="1:3">
      <c r="A172" s="2" t="s">
        <v>200</v>
      </c>
      <c r="B172">
        <v>1</v>
      </c>
    </row>
    <row r="173" spans="1:3">
      <c r="A173" s="2" t="s">
        <v>382</v>
      </c>
      <c r="B173">
        <v>2</v>
      </c>
    </row>
    <row r="174" spans="1:3">
      <c r="A174" s="2" t="s">
        <v>1016</v>
      </c>
      <c r="B174">
        <v>44</v>
      </c>
      <c r="C174">
        <v>232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F7283-97DE-4DA1-875F-949FACF0B33A}">
  <dimension ref="A1:J33"/>
  <sheetViews>
    <sheetView topLeftCell="A7" workbookViewId="0">
      <selection activeCell="B24" sqref="B24:H33"/>
    </sheetView>
  </sheetViews>
  <sheetFormatPr defaultRowHeight="16.5"/>
  <cols>
    <col min="1" max="1" width="5.25" bestFit="1" customWidth="1"/>
    <col min="2" max="2" width="19.25" bestFit="1" customWidth="1"/>
    <col min="4" max="4" width="26" bestFit="1" customWidth="1"/>
    <col min="5" max="5" width="13.375" bestFit="1" customWidth="1"/>
    <col min="6" max="6" width="14.375" bestFit="1" customWidth="1"/>
    <col min="7" max="8" width="14.375" customWidth="1"/>
    <col min="9" max="9" width="65.5" bestFit="1" customWidth="1"/>
    <col min="10" max="10" width="7.125" bestFit="1" customWidth="1"/>
  </cols>
  <sheetData>
    <row r="1" spans="1:10">
      <c r="A1" s="116" t="s">
        <v>1077</v>
      </c>
      <c r="B1" s="116" t="s">
        <v>1078</v>
      </c>
      <c r="C1" s="116" t="s">
        <v>1079</v>
      </c>
      <c r="D1" s="116" t="s">
        <v>1080</v>
      </c>
      <c r="E1" s="116" t="s">
        <v>1081</v>
      </c>
      <c r="F1" s="116" t="s">
        <v>1082</v>
      </c>
      <c r="G1" s="116" t="s">
        <v>698</v>
      </c>
      <c r="H1" s="116" t="s">
        <v>699</v>
      </c>
      <c r="I1" s="116" t="s">
        <v>1083</v>
      </c>
      <c r="J1" s="116" t="s">
        <v>1084</v>
      </c>
    </row>
    <row r="2" spans="1:10">
      <c r="A2" s="114">
        <v>16</v>
      </c>
      <c r="B2" s="114" t="s">
        <v>1177</v>
      </c>
      <c r="C2" s="114" t="s">
        <v>1178</v>
      </c>
      <c r="D2" s="115" t="s">
        <v>1179</v>
      </c>
      <c r="E2" s="114" t="s">
        <v>1180</v>
      </c>
      <c r="F2" s="114" t="s">
        <v>1181</v>
      </c>
      <c r="G2" s="114" t="s">
        <v>1209</v>
      </c>
      <c r="H2" s="114" t="s">
        <v>753</v>
      </c>
      <c r="I2" s="114" t="s">
        <v>1182</v>
      </c>
      <c r="J2" s="114"/>
    </row>
    <row r="3" spans="1:10">
      <c r="A3" s="114">
        <v>6</v>
      </c>
      <c r="B3" s="114" t="s">
        <v>1116</v>
      </c>
      <c r="C3" s="114" t="s">
        <v>1117</v>
      </c>
      <c r="D3" s="115" t="s">
        <v>1118</v>
      </c>
      <c r="E3" s="114" t="s">
        <v>1119</v>
      </c>
      <c r="F3" s="114" t="s">
        <v>1120</v>
      </c>
      <c r="G3" s="114" t="s">
        <v>1209</v>
      </c>
      <c r="H3" s="114" t="s">
        <v>1210</v>
      </c>
      <c r="I3" s="114" t="s">
        <v>1121</v>
      </c>
      <c r="J3" s="114"/>
    </row>
    <row r="4" spans="1:10">
      <c r="A4" s="114">
        <v>10</v>
      </c>
      <c r="B4" s="114" t="s">
        <v>1139</v>
      </c>
      <c r="C4" s="114" t="s">
        <v>1140</v>
      </c>
      <c r="D4" s="115" t="s">
        <v>1141</v>
      </c>
      <c r="E4" s="114" t="s">
        <v>1142</v>
      </c>
      <c r="F4" s="114" t="s">
        <v>1143</v>
      </c>
      <c r="G4" s="114" t="s">
        <v>1019</v>
      </c>
      <c r="H4" s="114" t="s">
        <v>1208</v>
      </c>
      <c r="I4" s="114" t="s">
        <v>1144</v>
      </c>
      <c r="J4" s="114" t="s">
        <v>1145</v>
      </c>
    </row>
    <row r="5" spans="1:10">
      <c r="A5" s="114">
        <v>11</v>
      </c>
      <c r="B5" s="114" t="s">
        <v>1146</v>
      </c>
      <c r="C5" s="114" t="s">
        <v>1147</v>
      </c>
      <c r="D5" s="115" t="s">
        <v>1148</v>
      </c>
      <c r="E5" s="114" t="s">
        <v>1149</v>
      </c>
      <c r="F5" s="114" t="s">
        <v>1150</v>
      </c>
      <c r="G5" s="114" t="s">
        <v>1019</v>
      </c>
      <c r="H5" s="114" t="s">
        <v>827</v>
      </c>
      <c r="I5" s="114" t="s">
        <v>1151</v>
      </c>
      <c r="J5" s="114"/>
    </row>
    <row r="6" spans="1:10">
      <c r="A6" s="114">
        <v>14</v>
      </c>
      <c r="B6" s="114" t="s">
        <v>1164</v>
      </c>
      <c r="C6" s="114" t="s">
        <v>1165</v>
      </c>
      <c r="D6" s="115" t="s">
        <v>1166</v>
      </c>
      <c r="E6" s="114" t="s">
        <v>1167</v>
      </c>
      <c r="F6" s="114" t="s">
        <v>1168</v>
      </c>
      <c r="G6" s="114" t="s">
        <v>1019</v>
      </c>
      <c r="H6" s="114" t="s">
        <v>1213</v>
      </c>
      <c r="I6" s="114" t="s">
        <v>1169</v>
      </c>
      <c r="J6" s="114" t="s">
        <v>1170</v>
      </c>
    </row>
    <row r="7" spans="1:10">
      <c r="A7" s="114">
        <v>7</v>
      </c>
      <c r="B7" s="117" t="s">
        <v>1122</v>
      </c>
      <c r="C7" s="117" t="s">
        <v>1123</v>
      </c>
      <c r="D7" s="118" t="s">
        <v>1124</v>
      </c>
      <c r="E7" s="117" t="s">
        <v>1125</v>
      </c>
      <c r="F7" s="117" t="s">
        <v>1126</v>
      </c>
      <c r="G7" s="117" t="s">
        <v>994</v>
      </c>
      <c r="H7" s="117" t="s">
        <v>859</v>
      </c>
      <c r="I7" s="114" t="s">
        <v>1127</v>
      </c>
      <c r="J7" s="114"/>
    </row>
    <row r="8" spans="1:10">
      <c r="A8" s="114">
        <v>12</v>
      </c>
      <c r="B8" s="119" t="s">
        <v>1152</v>
      </c>
      <c r="C8" s="119" t="s">
        <v>1153</v>
      </c>
      <c r="D8" s="120" t="s">
        <v>1154</v>
      </c>
      <c r="E8" s="119" t="s">
        <v>1155</v>
      </c>
      <c r="F8" s="119" t="s">
        <v>1156</v>
      </c>
      <c r="G8" s="119" t="s">
        <v>994</v>
      </c>
      <c r="H8" s="119" t="s">
        <v>1211</v>
      </c>
      <c r="I8" s="114" t="s">
        <v>1157</v>
      </c>
      <c r="J8" s="114"/>
    </row>
    <row r="9" spans="1:10">
      <c r="A9" s="114">
        <v>15</v>
      </c>
      <c r="B9" s="117" t="s">
        <v>1171</v>
      </c>
      <c r="C9" s="117" t="s">
        <v>1172</v>
      </c>
      <c r="D9" s="118" t="s">
        <v>1173</v>
      </c>
      <c r="E9" s="117" t="s">
        <v>1174</v>
      </c>
      <c r="F9" s="117" t="s">
        <v>1175</v>
      </c>
      <c r="G9" s="117" t="s">
        <v>994</v>
      </c>
      <c r="H9" s="117" t="s">
        <v>1211</v>
      </c>
      <c r="I9" s="114" t="s">
        <v>1176</v>
      </c>
      <c r="J9" s="114"/>
    </row>
    <row r="10" spans="1:10">
      <c r="A10" s="114">
        <v>13</v>
      </c>
      <c r="B10" s="119" t="s">
        <v>1158</v>
      </c>
      <c r="C10" s="119" t="s">
        <v>1159</v>
      </c>
      <c r="D10" s="120" t="s">
        <v>1160</v>
      </c>
      <c r="E10" s="119" t="s">
        <v>1161</v>
      </c>
      <c r="F10" s="119" t="s">
        <v>1162</v>
      </c>
      <c r="G10" s="119" t="s">
        <v>995</v>
      </c>
      <c r="H10" s="119" t="s">
        <v>1212</v>
      </c>
      <c r="I10" s="114" t="s">
        <v>1163</v>
      </c>
      <c r="J10" s="114"/>
    </row>
    <row r="11" spans="1:10">
      <c r="A11" s="114">
        <v>19</v>
      </c>
      <c r="B11" s="119" t="s">
        <v>1195</v>
      </c>
      <c r="C11" s="119" t="s">
        <v>1196</v>
      </c>
      <c r="D11" s="120" t="s">
        <v>1197</v>
      </c>
      <c r="E11" s="119" t="s">
        <v>1198</v>
      </c>
      <c r="F11" s="119" t="s">
        <v>1199</v>
      </c>
      <c r="G11" s="119" t="s">
        <v>997</v>
      </c>
      <c r="H11" s="119" t="s">
        <v>997</v>
      </c>
      <c r="I11" s="114" t="s">
        <v>1200</v>
      </c>
      <c r="J11" s="114"/>
    </row>
    <row r="12" spans="1:10">
      <c r="A12" s="114">
        <v>3</v>
      </c>
      <c r="B12" s="117" t="s">
        <v>1097</v>
      </c>
      <c r="C12" s="117" t="s">
        <v>1098</v>
      </c>
      <c r="D12" s="118" t="s">
        <v>1099</v>
      </c>
      <c r="E12" s="117" t="s">
        <v>1100</v>
      </c>
      <c r="F12" s="117" t="s">
        <v>1101</v>
      </c>
      <c r="G12" s="117" t="s">
        <v>992</v>
      </c>
      <c r="H12" s="117" t="s">
        <v>992</v>
      </c>
      <c r="I12" s="114" t="s">
        <v>1102</v>
      </c>
      <c r="J12" s="114" t="s">
        <v>1103</v>
      </c>
    </row>
    <row r="13" spans="1:10">
      <c r="A13" s="114">
        <v>18</v>
      </c>
      <c r="B13" s="119" t="s">
        <v>1189</v>
      </c>
      <c r="C13" s="119" t="s">
        <v>1190</v>
      </c>
      <c r="D13" s="120" t="s">
        <v>1191</v>
      </c>
      <c r="E13" s="119" t="s">
        <v>1192</v>
      </c>
      <c r="F13" s="119" t="s">
        <v>1193</v>
      </c>
      <c r="G13" s="119" t="s">
        <v>993</v>
      </c>
      <c r="H13" s="119" t="s">
        <v>993</v>
      </c>
      <c r="I13" s="114" t="s">
        <v>1194</v>
      </c>
      <c r="J13" s="114"/>
    </row>
    <row r="14" spans="1:10">
      <c r="A14" s="114">
        <v>4</v>
      </c>
      <c r="B14" s="114" t="s">
        <v>1104</v>
      </c>
      <c r="C14" s="114" t="s">
        <v>1105</v>
      </c>
      <c r="D14" s="115" t="s">
        <v>1106</v>
      </c>
      <c r="E14" s="114" t="s">
        <v>1107</v>
      </c>
      <c r="F14" s="114" t="s">
        <v>1108</v>
      </c>
      <c r="G14" s="114" t="s">
        <v>733</v>
      </c>
      <c r="H14" s="114" t="s">
        <v>733</v>
      </c>
      <c r="I14" s="114" t="s">
        <v>1109</v>
      </c>
      <c r="J14" s="114"/>
    </row>
    <row r="15" spans="1:10">
      <c r="A15" s="114">
        <v>1</v>
      </c>
      <c r="B15" s="119" t="s">
        <v>1085</v>
      </c>
      <c r="C15" s="119" t="s">
        <v>1086</v>
      </c>
      <c r="D15" s="120" t="s">
        <v>1087</v>
      </c>
      <c r="E15" s="119" t="s">
        <v>1088</v>
      </c>
      <c r="F15" s="119" t="s">
        <v>1089</v>
      </c>
      <c r="G15" s="119" t="s">
        <v>999</v>
      </c>
      <c r="H15" s="119" t="s">
        <v>999</v>
      </c>
      <c r="I15" s="114" t="s">
        <v>1090</v>
      </c>
      <c r="J15" s="114"/>
    </row>
    <row r="16" spans="1:10">
      <c r="A16" s="114">
        <v>5</v>
      </c>
      <c r="B16" s="114" t="s">
        <v>1110</v>
      </c>
      <c r="C16" s="114" t="s">
        <v>1111</v>
      </c>
      <c r="D16" s="115" t="s">
        <v>1112</v>
      </c>
      <c r="E16" s="114" t="s">
        <v>1113</v>
      </c>
      <c r="F16" s="114" t="s">
        <v>1114</v>
      </c>
      <c r="G16" s="114" t="s">
        <v>1207</v>
      </c>
      <c r="H16" s="114" t="s">
        <v>1207</v>
      </c>
      <c r="I16" s="114" t="s">
        <v>1115</v>
      </c>
      <c r="J16" s="114"/>
    </row>
    <row r="17" spans="1:10">
      <c r="A17" s="114">
        <v>8</v>
      </c>
      <c r="B17" s="114" t="s">
        <v>1128</v>
      </c>
      <c r="C17" s="114" t="s">
        <v>1129</v>
      </c>
      <c r="D17" s="115" t="s">
        <v>1130</v>
      </c>
      <c r="E17" s="114" t="s">
        <v>1131</v>
      </c>
      <c r="F17" s="114" t="s">
        <v>1132</v>
      </c>
      <c r="G17" s="114" t="s">
        <v>1207</v>
      </c>
      <c r="H17" s="114" t="s">
        <v>1207</v>
      </c>
      <c r="I17" s="114" t="s">
        <v>1133</v>
      </c>
      <c r="J17" s="114"/>
    </row>
    <row r="18" spans="1:10">
      <c r="A18" s="114">
        <v>9</v>
      </c>
      <c r="B18" s="114" t="s">
        <v>1134</v>
      </c>
      <c r="C18" s="114" t="s">
        <v>34</v>
      </c>
      <c r="D18" s="115" t="s">
        <v>1135</v>
      </c>
      <c r="E18" s="114" t="s">
        <v>1136</v>
      </c>
      <c r="F18" s="114" t="s">
        <v>1137</v>
      </c>
      <c r="G18" s="114" t="s">
        <v>1207</v>
      </c>
      <c r="H18" s="114" t="s">
        <v>1207</v>
      </c>
      <c r="I18" s="114" t="s">
        <v>1138</v>
      </c>
      <c r="J18" s="114"/>
    </row>
    <row r="19" spans="1:10">
      <c r="A19" s="114">
        <v>2</v>
      </c>
      <c r="B19" s="119" t="s">
        <v>1091</v>
      </c>
      <c r="C19" s="119" t="s">
        <v>1092</v>
      </c>
      <c r="D19" s="120" t="s">
        <v>1093</v>
      </c>
      <c r="E19" s="119" t="s">
        <v>1094</v>
      </c>
      <c r="F19" s="119" t="s">
        <v>1095</v>
      </c>
      <c r="G19" s="119" t="s">
        <v>725</v>
      </c>
      <c r="H19" s="119" t="s">
        <v>725</v>
      </c>
      <c r="I19" s="114" t="s">
        <v>1096</v>
      </c>
      <c r="J19" s="114"/>
    </row>
    <row r="20" spans="1:10">
      <c r="A20" s="114">
        <v>17</v>
      </c>
      <c r="B20" s="114" t="s">
        <v>1183</v>
      </c>
      <c r="C20" s="114" t="s">
        <v>1184</v>
      </c>
      <c r="D20" s="115" t="s">
        <v>1185</v>
      </c>
      <c r="E20" s="114" t="s">
        <v>1186</v>
      </c>
      <c r="F20" s="114" t="s">
        <v>1187</v>
      </c>
      <c r="G20" s="114" t="s">
        <v>1009</v>
      </c>
      <c r="H20" s="114" t="s">
        <v>983</v>
      </c>
      <c r="I20" s="114" t="s">
        <v>1188</v>
      </c>
      <c r="J20" s="114"/>
    </row>
    <row r="21" spans="1:10">
      <c r="A21" s="114">
        <v>20</v>
      </c>
      <c r="B21" s="114" t="s">
        <v>1201</v>
      </c>
      <c r="C21" s="114" t="s">
        <v>1202</v>
      </c>
      <c r="D21" s="115" t="s">
        <v>1203</v>
      </c>
      <c r="E21" s="114" t="s">
        <v>1204</v>
      </c>
      <c r="F21" s="114" t="s">
        <v>1205</v>
      </c>
      <c r="G21" s="114" t="s">
        <v>1214</v>
      </c>
      <c r="H21" s="114" t="s">
        <v>1215</v>
      </c>
      <c r="I21" s="114" t="s">
        <v>1206</v>
      </c>
      <c r="J21" s="114"/>
    </row>
    <row r="24" spans="1:10">
      <c r="B24" s="117" t="s">
        <v>1122</v>
      </c>
      <c r="C24" s="117" t="s">
        <v>1123</v>
      </c>
      <c r="D24" s="118" t="s">
        <v>1124</v>
      </c>
      <c r="E24" s="117" t="s">
        <v>1125</v>
      </c>
      <c r="F24" s="117" t="s">
        <v>1126</v>
      </c>
      <c r="G24" s="117" t="s">
        <v>994</v>
      </c>
      <c r="H24" s="117" t="s">
        <v>859</v>
      </c>
    </row>
    <row r="25" spans="1:10">
      <c r="B25" s="119" t="s">
        <v>1152</v>
      </c>
      <c r="C25" s="119" t="s">
        <v>1153</v>
      </c>
      <c r="D25" s="120" t="s">
        <v>1154</v>
      </c>
      <c r="E25" s="119" t="s">
        <v>1155</v>
      </c>
      <c r="F25" s="119" t="s">
        <v>1156</v>
      </c>
      <c r="G25" s="119" t="s">
        <v>994</v>
      </c>
      <c r="H25" s="119" t="s">
        <v>1211</v>
      </c>
    </row>
    <row r="26" spans="1:10">
      <c r="B26" s="117" t="s">
        <v>1171</v>
      </c>
      <c r="C26" s="117" t="s">
        <v>1172</v>
      </c>
      <c r="D26" s="118" t="s">
        <v>1173</v>
      </c>
      <c r="E26" s="117" t="s">
        <v>1174</v>
      </c>
      <c r="F26" s="117" t="s">
        <v>1175</v>
      </c>
      <c r="G26" s="117" t="s">
        <v>994</v>
      </c>
      <c r="H26" s="117" t="s">
        <v>1211</v>
      </c>
    </row>
    <row r="27" spans="1:10">
      <c r="B27" s="119" t="s">
        <v>1158</v>
      </c>
      <c r="C27" s="119" t="s">
        <v>1159</v>
      </c>
      <c r="D27" s="120" t="s">
        <v>1160</v>
      </c>
      <c r="E27" s="119" t="s">
        <v>1161</v>
      </c>
      <c r="F27" s="119" t="s">
        <v>1162</v>
      </c>
      <c r="G27" s="119" t="s">
        <v>995</v>
      </c>
      <c r="H27" s="119" t="s">
        <v>1212</v>
      </c>
    </row>
    <row r="28" spans="1:10">
      <c r="B28" s="117" t="s">
        <v>1097</v>
      </c>
      <c r="C28" s="117" t="s">
        <v>1098</v>
      </c>
      <c r="D28" s="118" t="s">
        <v>1099</v>
      </c>
      <c r="E28" s="117" t="s">
        <v>1100</v>
      </c>
      <c r="F28" s="117" t="s">
        <v>1101</v>
      </c>
      <c r="G28" s="117" t="s">
        <v>992</v>
      </c>
      <c r="H28" s="117" t="s">
        <v>992</v>
      </c>
    </row>
    <row r="29" spans="1:10">
      <c r="B29" s="119" t="s">
        <v>1189</v>
      </c>
      <c r="C29" s="119" t="s">
        <v>1190</v>
      </c>
      <c r="D29" s="120" t="s">
        <v>1191</v>
      </c>
      <c r="E29" s="119" t="s">
        <v>1192</v>
      </c>
      <c r="F29" s="119" t="s">
        <v>1193</v>
      </c>
      <c r="G29" s="119" t="s">
        <v>993</v>
      </c>
      <c r="H29" s="119" t="s">
        <v>993</v>
      </c>
    </row>
    <row r="30" spans="1:10">
      <c r="B30" s="119" t="s">
        <v>1085</v>
      </c>
      <c r="C30" s="119" t="s">
        <v>1086</v>
      </c>
      <c r="D30" s="120" t="s">
        <v>1087</v>
      </c>
      <c r="E30" s="119" t="s">
        <v>1088</v>
      </c>
      <c r="F30" s="119" t="s">
        <v>1089</v>
      </c>
      <c r="G30" s="119" t="s">
        <v>999</v>
      </c>
      <c r="H30" s="119" t="s">
        <v>999</v>
      </c>
    </row>
    <row r="31" spans="1:10">
      <c r="B31" s="119" t="s">
        <v>1091</v>
      </c>
      <c r="C31" s="119" t="s">
        <v>1092</v>
      </c>
      <c r="D31" s="120" t="s">
        <v>1093</v>
      </c>
      <c r="E31" s="119" t="s">
        <v>1094</v>
      </c>
      <c r="F31" s="119" t="s">
        <v>1095</v>
      </c>
      <c r="G31" s="119" t="s">
        <v>725</v>
      </c>
      <c r="H31" s="119" t="s">
        <v>725</v>
      </c>
    </row>
    <row r="33" spans="2:8">
      <c r="B33" s="119" t="s">
        <v>1195</v>
      </c>
      <c r="C33" s="119" t="s">
        <v>1196</v>
      </c>
      <c r="D33" s="120" t="s">
        <v>1197</v>
      </c>
      <c r="E33" s="119" t="s">
        <v>1198</v>
      </c>
      <c r="F33" s="119" t="s">
        <v>1199</v>
      </c>
      <c r="G33" s="119" t="s">
        <v>997</v>
      </c>
      <c r="H33" s="119" t="s">
        <v>997</v>
      </c>
    </row>
  </sheetData>
  <sortState xmlns:xlrd2="http://schemas.microsoft.com/office/spreadsheetml/2017/richdata2" ref="A2:J21">
    <sortCondition ref="G2:G21"/>
    <sortCondition ref="H2:H21"/>
  </sortState>
  <phoneticPr fontId="1" type="noConversion"/>
  <hyperlinks>
    <hyperlink ref="D18" r:id="rId1" xr:uid="{FAEA2A1B-DEE9-4FF7-B618-650DF65CC758}"/>
    <hyperlink ref="D5" r:id="rId2" xr:uid="{85350591-1913-4581-904A-A6EF74746A63}"/>
    <hyperlink ref="D17" r:id="rId3" xr:uid="{07880644-060C-4D4C-95E0-EF6FDC75A59A}"/>
    <hyperlink ref="D3" r:id="rId4" xr:uid="{81B0149D-B412-4314-8A0A-8AE97C33EDEA}"/>
    <hyperlink ref="D13" r:id="rId5" xr:uid="{63D46770-7D74-4A53-96A9-103B9DC2CC5B}"/>
    <hyperlink ref="D16" r:id="rId6" xr:uid="{8EF6BF51-47B6-4264-BFAB-B6F221AA5AC7}"/>
    <hyperlink ref="D19" r:id="rId7" xr:uid="{5248E260-299F-472E-B9C7-C72CFED1C2C9}"/>
    <hyperlink ref="D14" r:id="rId8" xr:uid="{1D1270DD-6E49-4160-88BD-0287F24F9284}"/>
    <hyperlink ref="D4" r:id="rId9" xr:uid="{1DCE3192-155D-43E3-BB58-711B2468B054}"/>
    <hyperlink ref="D12" r:id="rId10" xr:uid="{DCEA898F-4972-441E-963B-D0C6D5C45A4A}"/>
    <hyperlink ref="D15" r:id="rId11" xr:uid="{FC218A1B-C086-41DD-909A-37362B96E8FD}"/>
    <hyperlink ref="D7" r:id="rId12" xr:uid="{2C446EA1-76BE-4D8D-AB53-7F8B2EEA86E2}"/>
    <hyperlink ref="D2" r:id="rId13" display="dongguk007@hanmail.net" xr:uid="{6FBCA328-E3F7-445F-916C-E987F686115E}"/>
    <hyperlink ref="D6" r:id="rId14" display="ddm159@hanmail.net" xr:uid="{4F1A95CF-3BD4-4616-9407-01FBFD95D70B}"/>
    <hyperlink ref="D8" r:id="rId15" display="lcy4127@naver.com" xr:uid="{5FF2936E-58D4-42B5-904C-147DBE0AF152}"/>
    <hyperlink ref="D20" r:id="rId16" display="twoke@hanmail.net" xr:uid="{09DA63A4-2CE5-4A12-9F92-5042490A28DD}"/>
    <hyperlink ref="D10" r:id="rId17" display="luman7@luman.co.kr" xr:uid="{0DB4D538-7B20-4294-AE8A-06A1B465E61F}"/>
    <hyperlink ref="D11" r:id="rId18" xr:uid="{DC8BF97C-CFD1-4066-A93E-14195CCD789F}"/>
    <hyperlink ref="D21" r:id="rId19" xr:uid="{4C96DCB3-E79A-4E2F-9001-3EDA987101D1}"/>
    <hyperlink ref="D29" r:id="rId20" xr:uid="{A2C11DA1-39BF-439F-B5FF-02C9612D5C00}"/>
    <hyperlink ref="D28" r:id="rId21" xr:uid="{343ADC94-B3C3-46B0-ADE7-8904851677FF}"/>
    <hyperlink ref="D24" r:id="rId22" xr:uid="{F3AD9EBF-4E06-4C22-89A6-E998D28C11D9}"/>
    <hyperlink ref="D25" r:id="rId23" display="lcy4127@naver.com" xr:uid="{41B28A13-1DCF-41FF-8609-D46A2C323505}"/>
    <hyperlink ref="D27" r:id="rId24" display="luman7@luman.co.kr" xr:uid="{87D0A856-CC2D-4B35-A9BA-2B0F9E8BBE3F}"/>
    <hyperlink ref="D33" r:id="rId25" xr:uid="{8C764DB1-5449-4623-A706-2DA6FA56C50E}"/>
    <hyperlink ref="D30" r:id="rId26" xr:uid="{B250F8CD-A0B6-4EBB-8D15-CAD636FEBD97}"/>
    <hyperlink ref="D31" r:id="rId27" xr:uid="{BD310CED-8F42-4CCA-8C00-ED1E778C9E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최종본_0530</vt:lpstr>
      <vt:lpstr>최종본_0530_오름차순 정렬</vt:lpstr>
      <vt:lpstr>Pivot</vt:lpstr>
      <vt:lpstr>권역별 시별_가용재고 대량 수요 우선</vt:lpstr>
      <vt:lpstr>경상 전라도  상세_학원별 품목별</vt:lpstr>
      <vt:lpstr>학원별_ 가용재고 우선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2024-05-30T01:24:52Z</dcterms:created>
  <dcterms:modified xsi:type="dcterms:W3CDTF">2024-06-03T08:05:44Z</dcterms:modified>
</cp:coreProperties>
</file>