
<file path=[Content_Types].xml><?xml version="1.0" encoding="utf-8"?>
<Types xmlns="http://schemas.openxmlformats.org/package/2006/content-types">
  <Default Extension="bin" ContentType="application/vnd.ms-office.activeX"/>
  <Default Extension="cgi" ContentType="image/png"/>
  <Default Extension="com" ContentType="image/png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8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Desktop_오늘 작성/공부 하자/"/>
    </mc:Choice>
  </mc:AlternateContent>
  <xr:revisionPtr revIDLastSave="194" documentId="8_{389CEAAF-A96C-418D-A405-580A43C3C5D7}" xr6:coauthVersionLast="47" xr6:coauthVersionMax="47" xr10:uidLastSave="{A4BC72A6-4BB1-4CEF-9594-F758AAD76977}"/>
  <bookViews>
    <workbookView xWindow="28680" yWindow="-120" windowWidth="29040" windowHeight="15840" tabRatio="838" activeTab="2" xr2:uid="{57AA8E49-4746-452B-84C2-B56CD539CEE9}"/>
  </bookViews>
  <sheets>
    <sheet name="바로가기 링크  특수기호" sheetId="7" r:id="rId1"/>
    <sheet name="반복작업 " sheetId="1" r:id="rId2"/>
    <sheet name=" 유용한 핫키" sheetId="8" r:id="rId3"/>
    <sheet name="대시보드" sheetId="2" r:id="rId4"/>
    <sheet name="조건부서식_신호등" sheetId="3" r:id="rId5"/>
    <sheet name="QR 코드 만들기" sheetId="4" r:id="rId6"/>
    <sheet name="QR Code" sheetId="5" r:id="rId7"/>
    <sheet name="체크박스" sheetId="6" r:id="rId8"/>
    <sheet name="조건부서식" sheetId="10" r:id="rId9"/>
    <sheet name="Sheet3" sheetId="11" r:id="rId10"/>
    <sheet name="Sheet8" sheetId="16" r:id="rId11"/>
    <sheet name="Sheet9" sheetId="17" r:id="rId12"/>
    <sheet name="Sheet10" sheetId="18" r:id="rId13"/>
    <sheet name="Sheet4" sheetId="12" r:id="rId14"/>
    <sheet name="Sheet5" sheetId="13" r:id="rId15"/>
    <sheet name="Sheet6" sheetId="14" r:id="rId16"/>
    <sheet name="Sheet7" sheetId="15" r:id="rId17"/>
    <sheet name="Sheet1" sheetId="9" r:id="rId18"/>
  </sheets>
  <definedNames>
    <definedName name="_xlnm._FilterDatabase" localSheetId="2" hidden="1">' 유용한 핫키'!$B$3:$G$7</definedName>
    <definedName name="_xlnm._FilterDatabase" localSheetId="4" hidden="1">조건부서식_신호등!$AC$32:$AC$42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1" i="10" l="1"/>
  <c r="O10" i="10"/>
  <c r="O9" i="10"/>
  <c r="O8" i="10"/>
  <c r="O12" i="10" s="1"/>
  <c r="O7" i="10"/>
  <c r="O6" i="10"/>
  <c r="E12" i="10"/>
  <c r="E7" i="10"/>
  <c r="E8" i="10"/>
  <c r="E9" i="10"/>
  <c r="E10" i="10"/>
  <c r="E11" i="10"/>
  <c r="E6" i="10"/>
  <c r="D4" i="5"/>
  <c r="N7" i="4"/>
  <c r="N8" i="4"/>
  <c r="N9" i="4"/>
  <c r="N10" i="4"/>
  <c r="N11" i="4"/>
  <c r="N12" i="4"/>
  <c r="N13" i="4"/>
  <c r="N14" i="4"/>
  <c r="N15" i="4"/>
  <c r="N16" i="4"/>
  <c r="N17" i="4"/>
  <c r="N6" i="4"/>
  <c r="D6" i="5"/>
  <c r="D8" i="5"/>
  <c r="D10" i="5"/>
  <c r="D12" i="5"/>
  <c r="D14" i="5"/>
  <c r="D16" i="5"/>
  <c r="D18" i="5"/>
  <c r="D20" i="5"/>
  <c r="D22" i="5"/>
  <c r="D24" i="5"/>
  <c r="D26" i="5"/>
  <c r="AC42" i="2" a="1"/>
  <c r="AC42" i="2" s="1"/>
  <c r="P42" i="2"/>
  <c r="P43" i="2" s="1"/>
  <c r="P44" i="2" s="1"/>
  <c r="P45" i="2" s="1"/>
  <c r="P46" i="2" s="1"/>
  <c r="P47" i="2" s="1"/>
  <c r="P48" i="2" s="1"/>
  <c r="P49" i="2" s="1"/>
  <c r="P50" i="2" s="1"/>
  <c r="P51" i="2" s="1"/>
  <c r="P52" i="2" s="1"/>
  <c r="P22" i="2"/>
  <c r="P23" i="2" s="1"/>
  <c r="P24" i="2" s="1"/>
  <c r="P25" i="2" s="1"/>
  <c r="P26" i="2" s="1"/>
  <c r="P27" i="2" s="1"/>
  <c r="P28" i="2" s="1"/>
  <c r="P29" i="2" s="1"/>
  <c r="P30" i="2" s="1"/>
  <c r="P31" i="2" s="1"/>
  <c r="P32" i="2" s="1"/>
  <c r="P5" i="2"/>
  <c r="P6" i="2" s="1"/>
  <c r="P7" i="2" s="1"/>
  <c r="P8" i="2" s="1"/>
  <c r="P9" i="2" s="1"/>
  <c r="P10" i="2" s="1"/>
  <c r="P11" i="2" s="1"/>
  <c r="P12" i="2" s="1"/>
  <c r="P13" i="2" s="1"/>
  <c r="P14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32" authorId="0" shapeId="0" xr:uid="{C84BC8A7-C29F-460D-9988-8E9E206DF9A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하이퍼링크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해지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</futureMetadata>
  <cellMetadata count="1">
    <bk>
      <rc t="1" v="0"/>
    </bk>
  </cellMetadata>
  <valueMetadata count="12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</valueMetadata>
</metadata>
</file>

<file path=xl/sharedStrings.xml><?xml version="1.0" encoding="utf-8"?>
<sst xmlns="http://schemas.openxmlformats.org/spreadsheetml/2006/main" count="458" uniqueCount="263">
  <si>
    <t>1)</t>
    <phoneticPr fontId="1" type="noConversion"/>
  </si>
  <si>
    <t>Alt + N +U</t>
    <phoneticPr fontId="1" type="noConversion"/>
  </si>
  <si>
    <t>2)</t>
    <phoneticPr fontId="1" type="noConversion"/>
  </si>
  <si>
    <t>자음키 + 한자 키</t>
    <phoneticPr fontId="1" type="noConversion"/>
  </si>
  <si>
    <t>2) 도형</t>
    <phoneticPr fontId="1" type="noConversion"/>
  </si>
  <si>
    <t>1) 삽입</t>
    <phoneticPr fontId="1" type="noConversion"/>
  </si>
  <si>
    <t>3) 도형 선택</t>
    <phoneticPr fontId="1" type="noConversion"/>
  </si>
  <si>
    <t>4) 도형에 Text 입력</t>
    <phoneticPr fontId="1" type="noConversion"/>
  </si>
  <si>
    <t>5) 도형에 특수 기호 입력</t>
    <phoneticPr fontId="1" type="noConversion"/>
  </si>
  <si>
    <t>7) 도형 꾸미기 : 폰트 크기, 바탕색,글자색, 가운데 정렬 등</t>
    <phoneticPr fontId="1" type="noConversion"/>
  </si>
  <si>
    <t>8) 도형 오른쪽 버튼 &gt; 링크 &gt; 링크삽입</t>
    <phoneticPr fontId="1" type="noConversion"/>
  </si>
  <si>
    <t>9) 현재 문서  선택 &gt; sheet 선택</t>
    <phoneticPr fontId="1" type="noConversion"/>
  </si>
  <si>
    <t>* 특수 기호  선택하기</t>
    <phoneticPr fontId="1" type="noConversion"/>
  </si>
  <si>
    <t>* Sheet가 많은 경우  특정 sheet로 바로 이동하기</t>
    <phoneticPr fontId="1" type="noConversion"/>
  </si>
  <si>
    <t>*  이전 작업 반복하기  F4</t>
    <phoneticPr fontId="1" type="noConversion"/>
  </si>
  <si>
    <t>가나다</t>
    <phoneticPr fontId="1" type="noConversion"/>
  </si>
  <si>
    <t>가나다라마</t>
    <phoneticPr fontId="1" type="noConversion"/>
  </si>
  <si>
    <t>가나다라</t>
    <phoneticPr fontId="1" type="noConversion"/>
  </si>
  <si>
    <t>가나다라마바사</t>
    <phoneticPr fontId="1" type="noConversion"/>
  </si>
  <si>
    <t xml:space="preserve">  --&gt; 셀 병한 반복하기</t>
    <phoneticPr fontId="1" type="noConversion"/>
  </si>
  <si>
    <t xml:space="preserve">  --&gt; 색 채우기 반복하기</t>
    <phoneticPr fontId="1" type="noConversion"/>
  </si>
  <si>
    <t>1) 첫번째 셀에서  블록지정하고, 셀병합하기 실행</t>
    <phoneticPr fontId="1" type="noConversion"/>
  </si>
  <si>
    <t>3) 첫번째 셀에서 블록지정하고, 바탕색 설정</t>
    <phoneticPr fontId="1" type="noConversion"/>
  </si>
  <si>
    <r>
      <t xml:space="preserve">2) 두번째, 세번째, 네번째 셀을 </t>
    </r>
    <r>
      <rPr>
        <b/>
        <sz val="11"/>
        <color theme="1"/>
        <rFont val="맑은 고딕"/>
        <family val="3"/>
        <charset val="129"/>
        <scheme val="minor"/>
      </rPr>
      <t>동일한 블록으로 지정</t>
    </r>
    <r>
      <rPr>
        <sz val="11"/>
        <color theme="1"/>
        <rFont val="맑은 고딕"/>
        <family val="2"/>
        <charset val="129"/>
        <scheme val="minor"/>
      </rPr>
      <t>하고</t>
    </r>
    <r>
      <rPr>
        <b/>
        <sz val="11"/>
        <color theme="1"/>
        <rFont val="맑은 고딕"/>
        <family val="3"/>
        <charset val="129"/>
        <scheme val="minor"/>
      </rPr>
      <t xml:space="preserve"> "F4" </t>
    </r>
    <r>
      <rPr>
        <sz val="11"/>
        <color theme="1"/>
        <rFont val="맑은 고딕"/>
        <family val="2"/>
        <charset val="129"/>
        <scheme val="minor"/>
      </rPr>
      <t xml:space="preserve"> --&gt;  </t>
    </r>
    <r>
      <rPr>
        <b/>
        <sz val="11"/>
        <color theme="1"/>
        <rFont val="맑은 고딕"/>
        <family val="3"/>
        <charset val="129"/>
        <scheme val="minor"/>
      </rPr>
      <t>동일한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"셀병합"</t>
    </r>
    <r>
      <rPr>
        <sz val="11"/>
        <color theme="1"/>
        <rFont val="맑은 고딕"/>
        <family val="2"/>
        <charset val="129"/>
        <scheme val="minor"/>
      </rPr>
      <t xml:space="preserve"> 형태로 </t>
    </r>
    <r>
      <rPr>
        <b/>
        <sz val="11"/>
        <color theme="1"/>
        <rFont val="맑은 고딕"/>
        <family val="3"/>
        <charset val="129"/>
        <scheme val="minor"/>
      </rPr>
      <t xml:space="preserve">변환 </t>
    </r>
    <r>
      <rPr>
        <sz val="11"/>
        <color theme="1"/>
        <rFont val="맑은 고딕"/>
        <family val="3"/>
        <charset val="129"/>
        <scheme val="minor"/>
      </rPr>
      <t>됨</t>
    </r>
    <phoneticPr fontId="1" type="noConversion"/>
  </si>
  <si>
    <r>
      <t xml:space="preserve">4) 두번째,세번째,네번째 셀을 </t>
    </r>
    <r>
      <rPr>
        <b/>
        <sz val="11"/>
        <color theme="1"/>
        <rFont val="맑은 고딕"/>
        <family val="3"/>
        <charset val="129"/>
        <scheme val="minor"/>
      </rPr>
      <t>동일한 블록으로 지정</t>
    </r>
    <r>
      <rPr>
        <sz val="11"/>
        <color theme="1"/>
        <rFont val="맑은 고딕"/>
        <family val="2"/>
        <charset val="129"/>
        <scheme val="minor"/>
      </rPr>
      <t>하고</t>
    </r>
    <r>
      <rPr>
        <b/>
        <sz val="11"/>
        <color theme="1"/>
        <rFont val="맑은 고딕"/>
        <family val="3"/>
        <charset val="129"/>
        <scheme val="minor"/>
      </rPr>
      <t xml:space="preserve"> "F4"</t>
    </r>
    <r>
      <rPr>
        <sz val="11"/>
        <color theme="1"/>
        <rFont val="맑은 고딕"/>
        <family val="2"/>
        <charset val="129"/>
        <scheme val="minor"/>
      </rPr>
      <t xml:space="preserve"> --&gt;  </t>
    </r>
    <r>
      <rPr>
        <b/>
        <sz val="11"/>
        <color theme="1"/>
        <rFont val="맑은 고딕"/>
        <family val="3"/>
        <charset val="129"/>
        <scheme val="minor"/>
      </rPr>
      <t>동일한 "색"</t>
    </r>
    <r>
      <rPr>
        <sz val="11"/>
        <color theme="1"/>
        <rFont val="맑은 고딕"/>
        <family val="2"/>
        <charset val="129"/>
        <scheme val="minor"/>
      </rPr>
      <t xml:space="preserve">으로 </t>
    </r>
    <r>
      <rPr>
        <b/>
        <sz val="11"/>
        <color theme="1"/>
        <rFont val="맑은 고딕"/>
        <family val="3"/>
        <charset val="129"/>
        <scheme val="minor"/>
      </rPr>
      <t>변환</t>
    </r>
    <r>
      <rPr>
        <sz val="11"/>
        <color theme="1"/>
        <rFont val="맑은 고딕"/>
        <family val="2"/>
        <charset val="129"/>
        <scheme val="minor"/>
      </rPr>
      <t xml:space="preserve"> 됨</t>
    </r>
    <phoneticPr fontId="1" type="noConversion"/>
  </si>
  <si>
    <t>*  엑셀로 대시보드 만들기</t>
    <phoneticPr fontId="1" type="noConversion"/>
  </si>
  <si>
    <t>1) 반드시 확장자명이   ***.xlsx 형식으로 되어 있는 파일에서 작업해야 합니다.</t>
    <phoneticPr fontId="1" type="noConversion"/>
  </si>
  <si>
    <t xml:space="preserve">2) Raw Data sheet 에서    Data 범위 내 특정한 셀에 커서를 두고  "Ctrl + A" </t>
    <phoneticPr fontId="1" type="noConversion"/>
  </si>
  <si>
    <t>3) Data 전체가 선택 되면</t>
    <phoneticPr fontId="1" type="noConversion"/>
  </si>
  <si>
    <t>4) "삽입" &gt; "표"</t>
    <phoneticPr fontId="1" type="noConversion"/>
  </si>
  <si>
    <t>5)  표만들기 &gt; "머리글 포함" 선택하고</t>
    <phoneticPr fontId="1" type="noConversion"/>
  </si>
  <si>
    <t>7) 줄무늬를 없애고 싶다면  "테이블디자인" &gt; 테이블 스타일 &gt; 기본 서식을 선택</t>
    <phoneticPr fontId="1" type="noConversion"/>
  </si>
  <si>
    <t xml:space="preserve">6) 표로 전환이 완료되면  --&gt; 줄무늬가 표시된 테이블로 변경 됨      </t>
    <phoneticPr fontId="1" type="noConversion"/>
  </si>
  <si>
    <t xml:space="preserve">8) 테이블로 전환을 하면 좋은 점  </t>
    <phoneticPr fontId="1" type="noConversion"/>
  </si>
  <si>
    <t xml:space="preserve">   가) 줄무늬가 자동으로 생성</t>
    <phoneticPr fontId="1" type="noConversion"/>
  </si>
  <si>
    <t xml:space="preserve">   나) 테이블 오른쪽 하단에  꺽쇠가 생성되면서, 범위가 자동을  확장 됨</t>
    <phoneticPr fontId="1" type="noConversion"/>
  </si>
  <si>
    <t>거래일자</t>
    <phoneticPr fontId="1" type="noConversion"/>
  </si>
  <si>
    <t>적요</t>
    <phoneticPr fontId="1" type="noConversion"/>
  </si>
  <si>
    <t>출금</t>
    <phoneticPr fontId="1" type="noConversion"/>
  </si>
  <si>
    <t>입금</t>
    <phoneticPr fontId="1" type="noConversion"/>
  </si>
  <si>
    <t>잔액</t>
    <phoneticPr fontId="1" type="noConversion"/>
  </si>
  <si>
    <t>카드결제</t>
    <phoneticPr fontId="1" type="noConversion"/>
  </si>
  <si>
    <t>계좌이체</t>
    <phoneticPr fontId="1" type="noConversion"/>
  </si>
  <si>
    <t>모바일결제</t>
    <phoneticPr fontId="1" type="noConversion"/>
  </si>
  <si>
    <t>GS 25</t>
    <phoneticPr fontId="1" type="noConversion"/>
  </si>
  <si>
    <t>롯데리아</t>
    <phoneticPr fontId="1" type="noConversion"/>
  </si>
  <si>
    <t>아라마라탕</t>
    <phoneticPr fontId="1" type="noConversion"/>
  </si>
  <si>
    <t>맥도날드</t>
    <phoneticPr fontId="1" type="noConversion"/>
  </si>
  <si>
    <t>올리브영</t>
    <phoneticPr fontId="1" type="noConversion"/>
  </si>
  <si>
    <t>센토사우나</t>
    <phoneticPr fontId="1" type="noConversion"/>
  </si>
  <si>
    <t>동부화재</t>
    <phoneticPr fontId="1" type="noConversion"/>
  </si>
  <si>
    <t>이철민 헤어</t>
    <phoneticPr fontId="1" type="noConversion"/>
  </si>
  <si>
    <t>대왕초파리</t>
    <phoneticPr fontId="1" type="noConversion"/>
  </si>
  <si>
    <t>내용</t>
    <phoneticPr fontId="1" type="noConversion"/>
  </si>
  <si>
    <t>주식배당금</t>
    <phoneticPr fontId="1" type="noConversion"/>
  </si>
  <si>
    <t>스크린골프</t>
    <phoneticPr fontId="1" type="noConversion"/>
  </si>
  <si>
    <t>2)~6)</t>
    <phoneticPr fontId="1" type="noConversion"/>
  </si>
  <si>
    <t>체크카드_교통</t>
    <phoneticPr fontId="1" type="noConversion"/>
  </si>
  <si>
    <t>8)</t>
    <phoneticPr fontId="1" type="noConversion"/>
  </si>
  <si>
    <t>계정과목</t>
    <phoneticPr fontId="1" type="noConversion"/>
  </si>
  <si>
    <t>대분류</t>
    <phoneticPr fontId="1" type="noConversion"/>
  </si>
  <si>
    <t>거래일</t>
    <phoneticPr fontId="1" type="noConversion"/>
  </si>
  <si>
    <t>시간대</t>
    <phoneticPr fontId="1" type="noConversion"/>
  </si>
  <si>
    <t>9) "Q"열 전체를 선택하고 "삽입"  4번 실행</t>
    <phoneticPr fontId="1" type="noConversion"/>
  </si>
  <si>
    <t>10)  삽입 한 셀 마다,  "계정과목"    "대분류"     "거래일"   " 시간대"  라고 "머릿글"을  입력</t>
    <phoneticPr fontId="1" type="noConversion"/>
  </si>
  <si>
    <t>★계정과목  분류표</t>
    <phoneticPr fontId="1" type="noConversion"/>
  </si>
  <si>
    <t>분류</t>
    <phoneticPr fontId="1" type="noConversion"/>
  </si>
  <si>
    <t>기부금</t>
    <phoneticPr fontId="1" type="noConversion"/>
  </si>
  <si>
    <t>경조사비</t>
    <phoneticPr fontId="1" type="noConversion"/>
  </si>
  <si>
    <t>모임회비</t>
    <phoneticPr fontId="1" type="noConversion"/>
  </si>
  <si>
    <t>선물</t>
    <phoneticPr fontId="1" type="noConversion"/>
  </si>
  <si>
    <t>기타교육비</t>
    <phoneticPr fontId="1" type="noConversion"/>
  </si>
  <si>
    <t>학원비</t>
    <phoneticPr fontId="1" type="noConversion"/>
  </si>
  <si>
    <t>교육비</t>
    <phoneticPr fontId="1" type="noConversion"/>
  </si>
  <si>
    <t>기타문화비</t>
    <phoneticPr fontId="1" type="noConversion"/>
  </si>
  <si>
    <t>도서</t>
    <phoneticPr fontId="1" type="noConversion"/>
  </si>
  <si>
    <t>스포츠</t>
    <phoneticPr fontId="1" type="noConversion"/>
  </si>
  <si>
    <t>여행</t>
    <phoneticPr fontId="1" type="noConversion"/>
  </si>
  <si>
    <t>문화생활비</t>
    <phoneticPr fontId="1" type="noConversion"/>
  </si>
  <si>
    <t>건강보험</t>
    <phoneticPr fontId="1" type="noConversion"/>
  </si>
  <si>
    <t>생명보험</t>
    <phoneticPr fontId="1" type="noConversion"/>
  </si>
  <si>
    <t>보험비</t>
    <phoneticPr fontId="1" type="noConversion"/>
  </si>
  <si>
    <t>사무실비</t>
    <phoneticPr fontId="1" type="noConversion"/>
  </si>
  <si>
    <t>사업운영비</t>
    <phoneticPr fontId="1" type="noConversion"/>
  </si>
  <si>
    <t>업무관련</t>
    <phoneticPr fontId="1" type="noConversion"/>
  </si>
  <si>
    <t>미용비</t>
    <phoneticPr fontId="1" type="noConversion"/>
  </si>
  <si>
    <t>생활용품</t>
    <phoneticPr fontId="1" type="noConversion"/>
  </si>
  <si>
    <t>문구잡화</t>
    <phoneticPr fontId="1" type="noConversion"/>
  </si>
  <si>
    <t>생활비</t>
    <phoneticPr fontId="1" type="noConversion"/>
  </si>
  <si>
    <t>식비</t>
    <phoneticPr fontId="1" type="noConversion"/>
  </si>
  <si>
    <t>★계정과목  분류 단어표</t>
    <phoneticPr fontId="1" type="noConversion"/>
  </si>
  <si>
    <t>파비바게뜨</t>
    <phoneticPr fontId="1" type="noConversion"/>
  </si>
  <si>
    <t>간식</t>
    <phoneticPr fontId="1" type="noConversion"/>
  </si>
  <si>
    <t>분식</t>
    <phoneticPr fontId="1" type="noConversion"/>
  </si>
  <si>
    <t>풀무원</t>
    <phoneticPr fontId="1" type="noConversion"/>
  </si>
  <si>
    <t>건강식품</t>
    <phoneticPr fontId="1" type="noConversion"/>
  </si>
  <si>
    <t>교통</t>
    <phoneticPr fontId="1" type="noConversion"/>
  </si>
  <si>
    <t>교통비</t>
    <phoneticPr fontId="1" type="noConversion"/>
  </si>
  <si>
    <t>티머니</t>
    <phoneticPr fontId="1" type="noConversion"/>
  </si>
  <si>
    <t>기아대책</t>
    <phoneticPr fontId="1" type="noConversion"/>
  </si>
  <si>
    <t>우체국</t>
    <phoneticPr fontId="1" type="noConversion"/>
  </si>
  <si>
    <t>기타생활비</t>
    <phoneticPr fontId="1" type="noConversion"/>
  </si>
  <si>
    <t>이마트</t>
    <phoneticPr fontId="1" type="noConversion"/>
  </si>
  <si>
    <t>기타식료품</t>
    <phoneticPr fontId="1" type="noConversion"/>
  </si>
  <si>
    <t>도시가스</t>
    <phoneticPr fontId="1" type="noConversion"/>
  </si>
  <si>
    <t>삼성생명</t>
    <phoneticPr fontId="1" type="noConversion"/>
  </si>
  <si>
    <t>다이소</t>
    <phoneticPr fontId="1" type="noConversion"/>
  </si>
  <si>
    <t>슈퍼</t>
    <phoneticPr fontId="1" type="noConversion"/>
  </si>
  <si>
    <t>기프티콘</t>
    <phoneticPr fontId="1" type="noConversion"/>
  </si>
  <si>
    <t>야구장</t>
    <phoneticPr fontId="1" type="noConversion"/>
  </si>
  <si>
    <t>농구장</t>
    <phoneticPr fontId="1" type="noConversion"/>
  </si>
  <si>
    <t>약국</t>
    <phoneticPr fontId="1" type="noConversion"/>
  </si>
  <si>
    <t>약</t>
    <phoneticPr fontId="1" type="noConversion"/>
  </si>
  <si>
    <t>12) "계정과목"은  "계정과목 분류표"의  "분류"에서 불러와야 함</t>
    <phoneticPr fontId="1" type="noConversion"/>
  </si>
  <si>
    <t>13) "계정과목"에 대한 분류 값을 만들기 위해서  "목록상자"_계정과목 분류 단어표  를 작성하고</t>
    <phoneticPr fontId="1" type="noConversion"/>
  </si>
  <si>
    <t>11)지출 분류 작업을 하나 하나 수작업 하지 않고, 자동 분류할 수 있는 방법</t>
    <phoneticPr fontId="1" type="noConversion"/>
  </si>
  <si>
    <t xml:space="preserve">   --&gt;계정과목 분류단어표 작성 후 --&gt; 표(테이블)로 변환 작업</t>
    <phoneticPr fontId="1" type="noConversion"/>
  </si>
  <si>
    <t xml:space="preserve">   --&gt;게정과목 분류표 작성 후 --&gt;표(테이블)로 번환 작업</t>
    <phoneticPr fontId="1" type="noConversion"/>
  </si>
  <si>
    <t xml:space="preserve">    위 2)~6)과 동일한 작업</t>
    <phoneticPr fontId="1" type="noConversion"/>
  </si>
  <si>
    <t xml:space="preserve">  사유 : "계정과목 분류단어표" 또는 "계정과목 분류표"에 추가 내용을 작성해도</t>
    <phoneticPr fontId="1" type="noConversion"/>
  </si>
  <si>
    <t xml:space="preserve">             추가 된 내용이 자동 분류 조회 범위에 자동으로 포함 될 수 있도록 하기 위함.</t>
    <phoneticPr fontId="1" type="noConversion"/>
  </si>
  <si>
    <t>14) "계정과목" 셀에서  "분류표"에 있는 "분류" 항목을 불러오게 한다.</t>
    <phoneticPr fontId="1" type="noConversion"/>
  </si>
  <si>
    <t>가) "Q"열 전체를 클릭하고</t>
    <phoneticPr fontId="1" type="noConversion"/>
  </si>
  <si>
    <t>나) "데이터"&gt; "데이터유효성 검사"&gt; "설정" &gt;"제한대상"&gt; "목록"</t>
    <phoneticPr fontId="1" type="noConversion"/>
  </si>
  <si>
    <t>다) "데이터"&gt; "데이터유효성 검사"&gt; "설정" &gt; "제한대상"&gt;"원본"   범위를 "계정과목 분류표"의 "분류" 전체를 블럭지정  ==&gt;  '=indirect("분류표[분류]")  를 입력 하면</t>
    <phoneticPr fontId="1" type="noConversion"/>
  </si>
  <si>
    <t>"Q" 의 셀을 클릭하면, 콤보박스 열림</t>
    <phoneticPr fontId="1" type="noConversion"/>
  </si>
  <si>
    <t>shift</t>
    <phoneticPr fontId="1" type="noConversion"/>
  </si>
  <si>
    <t>ctrl</t>
    <phoneticPr fontId="1" type="noConversion"/>
  </si>
  <si>
    <t>" ` "</t>
    <phoneticPr fontId="1" type="noConversion"/>
  </si>
  <si>
    <t xml:space="preserve"> 일반서식으로 서식 변경</t>
    <phoneticPr fontId="1" type="noConversion"/>
  </si>
  <si>
    <t>" 1 "</t>
    <phoneticPr fontId="1" type="noConversion"/>
  </si>
  <si>
    <t>" L "</t>
    <phoneticPr fontId="1" type="noConversion"/>
  </si>
  <si>
    <t>#1</t>
    <phoneticPr fontId="1" type="noConversion"/>
  </si>
  <si>
    <t>#2</t>
  </si>
  <si>
    <t>#3</t>
  </si>
  <si>
    <t>#4</t>
  </si>
  <si>
    <t>기능</t>
    <phoneticPr fontId="1" type="noConversion"/>
  </si>
  <si>
    <t>평균 점수</t>
    <phoneticPr fontId="1" type="noConversion"/>
  </si>
  <si>
    <t>평균점수</t>
    <phoneticPr fontId="1" type="noConversion"/>
  </si>
  <si>
    <t>80점 미만</t>
    <phoneticPr fontId="1" type="noConversion"/>
  </si>
  <si>
    <t>80점이상~90점 미만</t>
    <phoneticPr fontId="1" type="noConversion"/>
  </si>
  <si>
    <t>90점이사</t>
    <phoneticPr fontId="1" type="noConversion"/>
  </si>
  <si>
    <t>아이콘(신호등)</t>
    <phoneticPr fontId="1" type="noConversion"/>
  </si>
  <si>
    <t>빨간색</t>
    <phoneticPr fontId="1" type="noConversion"/>
  </si>
  <si>
    <t>노란색</t>
    <phoneticPr fontId="1" type="noConversion"/>
  </si>
  <si>
    <t>초록색</t>
    <phoneticPr fontId="1" type="noConversion"/>
  </si>
  <si>
    <t>*  데이타시각화 홈&gt;조건부서식</t>
    <phoneticPr fontId="1" type="noConversion"/>
  </si>
  <si>
    <t>1)홈&gt;조건부서식&gt;아이콘집합&gt;기타규칙</t>
    <phoneticPr fontId="1" type="noConversion"/>
  </si>
  <si>
    <t>2) 아이콘 종류&gt;백분율 --&gt; 숫자로 변경</t>
    <phoneticPr fontId="1" type="noConversion"/>
  </si>
  <si>
    <t>3) 아이콘 종류&gt;백분율 --&gt; 값을 조건에 맞추어 변경</t>
    <phoneticPr fontId="1" type="noConversion"/>
  </si>
  <si>
    <t>1)데이터&gt;필터 클릭</t>
    <phoneticPr fontId="1" type="noConversion"/>
  </si>
  <si>
    <t>2)필터 아이콘 클릭 &gt; 색 기준 정렬&gt; 원하는 색깔을 선택해여 필터링  --&gt; "빨간색" 클릭</t>
    <phoneticPr fontId="1" type="noConversion"/>
  </si>
  <si>
    <t>3) 빨간색 신호등 숫자만 표기 완료</t>
    <phoneticPr fontId="1" type="noConversion"/>
  </si>
  <si>
    <t>www.naver.com</t>
    <phoneticPr fontId="1" type="noConversion"/>
  </si>
  <si>
    <t>http://nexonas.ipdisk.co.kr/cgi/base/login.cgi</t>
  </si>
  <si>
    <t>넥소나스</t>
    <phoneticPr fontId="1" type="noConversion"/>
  </si>
  <si>
    <t>네이버</t>
    <phoneticPr fontId="1" type="noConversion"/>
  </si>
  <si>
    <t>www.nexokorea.com</t>
    <phoneticPr fontId="1" type="noConversion"/>
  </si>
  <si>
    <t>넥소홈페이지</t>
    <phoneticPr fontId="1" type="noConversion"/>
  </si>
  <si>
    <t>넥소블로그</t>
    <phoneticPr fontId="1" type="noConversion"/>
  </si>
  <si>
    <t>넥소 유튜브</t>
    <phoneticPr fontId="1" type="noConversion"/>
  </si>
  <si>
    <t>office 365 이전버전에서는 ximage 함수사용 하여 만들어야 함</t>
    <phoneticPr fontId="1" type="noConversion"/>
  </si>
  <si>
    <t xml:space="preserve">*  office 365 엑셀에서 QR 코드만들기 : image 함수 </t>
    <phoneticPr fontId="1" type="noConversion"/>
  </si>
  <si>
    <t>https://blog.naver.com/nexokorea</t>
  </si>
  <si>
    <t>https://www.youtube.com/@nexokorea</t>
  </si>
  <si>
    <r>
      <t> </t>
    </r>
    <r>
      <rPr>
        <u/>
        <sz val="11"/>
        <color theme="10"/>
        <rFont val="맑은 고딕"/>
        <family val="3"/>
        <charset val="129"/>
        <scheme val="minor"/>
      </rPr>
      <t>https://api.qrserver.com/v1/create-qr-code/?size=150x150&amp;data=Example</t>
    </r>
  </si>
  <si>
    <t>1) 구글에서 "QR code API" 라고 입력하여 검색</t>
    <phoneticPr fontId="1" type="noConversion"/>
  </si>
  <si>
    <t>=IMAGE("https://api.qrserver.com/v1/create-qr-code/?data="&amp;ENCODEURL(셀))</t>
    <phoneticPr fontId="1" type="noConversion"/>
  </si>
  <si>
    <t>1) QR code를만들기 위한 image 함수 작성</t>
    <phoneticPr fontId="1" type="noConversion"/>
  </si>
  <si>
    <t>2) 함수 내용 줄 (셀)  의 셀을</t>
    <phoneticPr fontId="1" type="noConversion"/>
  </si>
  <si>
    <t>로 대체하여 입력</t>
    <phoneticPr fontId="1" type="noConversion"/>
  </si>
  <si>
    <t>URL 주소로</t>
    <phoneticPr fontId="1" type="noConversion"/>
  </si>
  <si>
    <t>를 활용하여, image 함수 작성</t>
    <phoneticPr fontId="1" type="noConversion"/>
  </si>
  <si>
    <r>
      <t> </t>
    </r>
    <r>
      <rPr>
        <u/>
        <sz val="11"/>
        <color theme="10"/>
        <rFont val="맑은 고딕"/>
        <family val="3"/>
        <charset val="129"/>
        <scheme val="minor"/>
      </rPr>
      <t>https://api.qrserver.com/v1/create-qr-code/?size=150x150&amp;data=Example</t>
    </r>
    <phoneticPr fontId="1" type="noConversion"/>
  </si>
  <si>
    <t>=image("api.qrserver.com/v1/create-qr-code/?size=150x150&amp;data="Example )</t>
    <phoneticPr fontId="1" type="noConversion"/>
  </si>
  <si>
    <t>alt</t>
    <phoneticPr fontId="1" type="noConversion"/>
  </si>
  <si>
    <t>각 기능들의 hot key  대표 알파벳이표시 됨</t>
    <phoneticPr fontId="1" type="noConversion"/>
  </si>
  <si>
    <t>ctrl</t>
    <phoneticPr fontId="1" type="noConversion"/>
  </si>
  <si>
    <t>필터 해제, 필터설정</t>
    <phoneticPr fontId="1" type="noConversion"/>
  </si>
  <si>
    <t>"E"</t>
    <phoneticPr fontId="1" type="noConversion"/>
  </si>
  <si>
    <t>빠른채우기</t>
    <phoneticPr fontId="1" type="noConversion"/>
  </si>
  <si>
    <t>유튜브 보고 완성 할 것 (shorts에서 본것을 본 영상 찾아서 배울 것)</t>
    <phoneticPr fontId="1" type="noConversion"/>
  </si>
  <si>
    <t>"w"</t>
    <phoneticPr fontId="1" type="noConversion"/>
  </si>
  <si>
    <t>#5</t>
  </si>
  <si>
    <t>"F"</t>
    <phoneticPr fontId="1" type="noConversion"/>
  </si>
  <si>
    <t>틀고정  취소, 설정</t>
    <phoneticPr fontId="1" type="noConversion"/>
  </si>
  <si>
    <t>Ctrl A --&gt; Ctrl C --&gt; Ctrl V 후에 셀 간견을 원형과 동일하게 유지 --&gt; 방법 다시 확인 요망</t>
    <phoneticPr fontId="1" type="noConversion"/>
  </si>
  <si>
    <t>스크롤</t>
    <phoneticPr fontId="1" type="noConversion"/>
  </si>
  <si>
    <t>좁은 창의 웹브우저에서(웹브라우저 2개 띄워놓고 보기) 오른쪽(가로방향)으로 숨겨진 셀을 보기 위해 스크로로 이동하는 기능</t>
    <phoneticPr fontId="1" type="noConversion"/>
  </si>
  <si>
    <t>엑셀에서 오른쪽(가로방향)으로 숨겨진 셀을 보기 위해 스크로로 이동하는 기능 (엑셀 파일 2개 혹은 sheet 2개를 동시에 띄워 놓고 볼 때</t>
    <phoneticPr fontId="1" type="noConversion"/>
  </si>
  <si>
    <t>보기</t>
    <phoneticPr fontId="1" type="noConversion"/>
  </si>
  <si>
    <t>새창</t>
    <phoneticPr fontId="1" type="noConversion"/>
  </si>
  <si>
    <t>하나의 엑셀 파일에서 여러(2~3개)  sheet를 보기 위해 사용</t>
    <phoneticPr fontId="1" type="noConversion"/>
  </si>
  <si>
    <t>CVTE 전자칠판 EH모델 소개 영상 3/3 편</t>
  </si>
  <si>
    <t>https://www.youtube.com/watch?v=JCGoB3rc6Uk</t>
    <phoneticPr fontId="1" type="noConversion"/>
  </si>
  <si>
    <t>CVTE 전자칠판 EH모델 소개 영상 2/3 편</t>
  </si>
  <si>
    <t>https://www.youtube.com/watch?v=vZDpfDh9Mk0</t>
    <phoneticPr fontId="1" type="noConversion"/>
  </si>
  <si>
    <t>CVTE 전자칠판 EH모델 소개 1/3 편</t>
  </si>
  <si>
    <t>https://www.youtube.com/watch?v=o0RflzzOEWI</t>
    <phoneticPr fontId="1" type="noConversion"/>
  </si>
  <si>
    <t>자칠판 윈도우 NOTE3 사용방법</t>
  </si>
  <si>
    <t>https://www.youtube.com/watch?v=ZxKOB5_jRnY</t>
    <phoneticPr fontId="1" type="noConversion"/>
  </si>
  <si>
    <t>전자칠판 안드로이드 사용설명3</t>
  </si>
  <si>
    <t>https://www.youtube.com/watch?v=rHTOLdfdtwU</t>
    <phoneticPr fontId="1" type="noConversion"/>
  </si>
  <si>
    <t>전자칠판 안드로이드 사용설명2</t>
  </si>
  <si>
    <t>https://www.youtube.com/watch?v=8YQ1x1I2ea4</t>
    <phoneticPr fontId="1" type="noConversion"/>
  </si>
  <si>
    <t>전자칠판 안드로이드 사용설명1</t>
  </si>
  <si>
    <t>https://www.youtube.com/watch?v=u523jNtWvms</t>
    <phoneticPr fontId="1" type="noConversion"/>
  </si>
  <si>
    <t>주소</t>
    <phoneticPr fontId="1" type="noConversion"/>
  </si>
  <si>
    <t>이름</t>
    <phoneticPr fontId="1" type="noConversion"/>
  </si>
  <si>
    <t>QR Code</t>
    <phoneticPr fontId="1" type="noConversion"/>
  </si>
  <si>
    <t>"T"</t>
    <phoneticPr fontId="1" type="noConversion"/>
  </si>
  <si>
    <t>Excel 옵션창을 표시</t>
    <phoneticPr fontId="1" type="noConversion"/>
  </si>
  <si>
    <t>*  개발도구&gt;삽입&gt;양식 컨트롤</t>
    <phoneticPr fontId="1" type="noConversion"/>
  </si>
  <si>
    <t>"A"</t>
    <phoneticPr fontId="1" type="noConversion"/>
  </si>
  <si>
    <t>전체 범위 선택</t>
    <phoneticPr fontId="1" type="noConversion"/>
  </si>
  <si>
    <t>"H"</t>
    <phoneticPr fontId="1" type="noConversion"/>
  </si>
  <si>
    <t>선택한 영역에 모든 테두리 삽입</t>
    <phoneticPr fontId="1" type="noConversion"/>
  </si>
  <si>
    <t>셀 서식 창 열기 : 예 숫자 서식(천단위 표기 포함) 서식 변경</t>
    <phoneticPr fontId="1" type="noConversion"/>
  </si>
  <si>
    <t>찾기 바꾸기(글자 및 셀 색깔까지 모두 변경 가능)</t>
    <phoneticPr fontId="1" type="noConversion"/>
  </si>
  <si>
    <t>"+"</t>
    <phoneticPr fontId="1" type="noConversion"/>
  </si>
  <si>
    <t>새로운 열 추가</t>
    <phoneticPr fontId="1" type="noConversion"/>
  </si>
  <si>
    <r>
      <t>=IMAGE("https://api.qrserver.com/v1/create-qr-code/?data="&amp;ENCODEURL(</t>
    </r>
    <r>
      <rPr>
        <b/>
        <sz val="11"/>
        <color rgb="FF333333"/>
        <rFont val="맑은 고딕"/>
        <family val="3"/>
        <charset val="129"/>
      </rPr>
      <t>셀)</t>
    </r>
    <r>
      <rPr>
        <b/>
        <sz val="11"/>
        <color rgb="FF333333"/>
        <rFont val="Noto Sans KR"/>
        <family val="2"/>
      </rPr>
      <t>)</t>
    </r>
    <phoneticPr fontId="1" type="noConversion"/>
  </si>
  <si>
    <t>QR 코드 생성 함수</t>
    <phoneticPr fontId="1" type="noConversion"/>
  </si>
  <si>
    <t>sheet 클릭하고 드래그 하기</t>
    <phoneticPr fontId="1" type="noConversion"/>
  </si>
  <si>
    <t>sheet 복사</t>
    <phoneticPr fontId="1" type="noConversion"/>
  </si>
  <si>
    <t>"-"</t>
    <phoneticPr fontId="1" type="noConversion"/>
  </si>
  <si>
    <t>화면 확대</t>
    <phoneticPr fontId="1" type="noConversion"/>
  </si>
  <si>
    <t>화면 축소</t>
    <phoneticPr fontId="1" type="noConversion"/>
  </si>
  <si>
    <t>마우스 wheel 상,하</t>
    <phoneticPr fontId="1" type="noConversion"/>
  </si>
  <si>
    <t>화면 확대,축소</t>
    <phoneticPr fontId="1" type="noConversion"/>
  </si>
  <si>
    <t>tap</t>
    <phoneticPr fontId="1" type="noConversion"/>
  </si>
  <si>
    <t>이용하여 오른쪽으로 값을 입력해 나가다가  마지막에 enter 클릭하면 맨 처음 시작한 셀 밑으로 커서가 이동</t>
    <phoneticPr fontId="1" type="noConversion"/>
  </si>
  <si>
    <t>오른쪽 방향키</t>
    <phoneticPr fontId="1" type="noConversion"/>
  </si>
  <si>
    <t>이용하여 오른쪽으로 값을 입력해 나가다가  마지막에 enter 클릭하면 맨 마지막 셀 밑으로 커서가 이동</t>
    <phoneticPr fontId="1" type="noConversion"/>
  </si>
  <si>
    <t>"B"</t>
    <phoneticPr fontId="1" type="noConversion"/>
  </si>
  <si>
    <t>글자를 굵게 변환</t>
    <phoneticPr fontId="1" type="noConversion"/>
  </si>
  <si>
    <t>*  홈&gt;조건부서식&gt;데이터 시각화</t>
    <phoneticPr fontId="1" type="noConversion"/>
  </si>
  <si>
    <t>㈜넥소 월별 매출 현황</t>
    <phoneticPr fontId="1" type="noConversion"/>
  </si>
  <si>
    <t>월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</si>
  <si>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</si>
  <si>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</si>
  <si>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</si>
  <si>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</si>
  <si>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</si>
  <si>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</si>
  <si>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</si>
  <si>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</si>
  <si>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</si>
  <si>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합계</t>
    <phoneticPr fontId="1" type="noConversion"/>
  </si>
  <si>
    <t>"N"</t>
    <phoneticPr fontId="1" type="noConversion"/>
  </si>
  <si>
    <t>"U"</t>
    <phoneticPr fontId="1" type="noConversion"/>
  </si>
  <si>
    <t>특수 기호 입력</t>
    <phoneticPr fontId="1" type="noConversion"/>
  </si>
  <si>
    <t>자음</t>
    <phoneticPr fontId="1" type="noConversion"/>
  </si>
  <si>
    <t>한자 키</t>
    <phoneticPr fontId="1" type="noConversion"/>
  </si>
  <si>
    <t>1) 막대 그래프를 표시하고 싶은 셀을 블록으로 지정</t>
    <phoneticPr fontId="1" type="noConversion"/>
  </si>
  <si>
    <t>2) 홈&gt;조건부 서식&gt;데이터막대 &gt; 원하는 색상 선택</t>
    <phoneticPr fontId="1" type="noConversion"/>
  </si>
  <si>
    <t>3~5분 단위로</t>
    <phoneticPr fontId="1" type="noConversion"/>
  </si>
  <si>
    <t>기본  한글 : 맑은 고딕   영문 calibri</t>
    <phoneticPr fontId="1" type="noConversion"/>
  </si>
  <si>
    <t>파일&gt;옵션&gt;일반&gt;새통합문서만들기</t>
    <phoneticPr fontId="1" type="noConversion"/>
  </si>
  <si>
    <t>파일&gt;옵션&gt;저장&gt;자동 복구 정보 저장 간격</t>
    <phoneticPr fontId="1" type="noConversion"/>
  </si>
  <si>
    <t>파일&gt;옵션&gt;저장&gt;기본적으로 컴퓨터에 저장 check</t>
    <phoneticPr fontId="1" type="noConversion"/>
  </si>
  <si>
    <t>기본 저장 폴더 수정 작업</t>
    <phoneticPr fontId="1" type="noConversion"/>
  </si>
  <si>
    <t>파일&gt;옵션&gt;언어교정&gt;자동고침옵션&gt;입력할때 자동 서식&gt;인터넷과 네트워크….. 설정 해지 check 해지&gt;확인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</si>
</sst>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9" tint="-0.249977111117893"/>
      <name val="맑은 고딕"/>
      <family val="3"/>
      <charset val="129"/>
      <scheme val="minor"/>
    </font>
    <font>
      <b/>
      <sz val="11"/>
      <color theme="3" tint="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333333"/>
      <name val="Noto Sans KR"/>
      <family val="2"/>
    </font>
    <font>
      <b/>
      <sz val="11"/>
      <color rgb="FF333333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Malgun Gothic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4" fontId="0" fillId="0" borderId="0" xfId="0" applyNumberFormat="1">
      <alignment vertical="center"/>
    </xf>
    <xf numFmtId="41" fontId="0" fillId="0" borderId="0" xfId="1" applyFo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0" applyNumberFormat="1">
      <alignment vertical="center"/>
    </xf>
    <xf numFmtId="0" fontId="8" fillId="3" borderId="0" xfId="0" quotePrefix="1" applyFont="1" applyFill="1">
      <alignment vertical="center"/>
    </xf>
    <xf numFmtId="0" fontId="9" fillId="0" borderId="0" xfId="0" applyFont="1">
      <alignment vertical="center"/>
    </xf>
    <xf numFmtId="0" fontId="7" fillId="4" borderId="0" xfId="0" applyFont="1" applyFill="1" applyAlignment="1">
      <alignment horizontal="center"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quotePrefix="1">
      <alignment vertical="center"/>
    </xf>
    <xf numFmtId="0" fontId="10" fillId="0" borderId="0" xfId="2">
      <alignment vertical="center"/>
    </xf>
    <xf numFmtId="0" fontId="12" fillId="0" borderId="0" xfId="0" applyFont="1">
      <alignment vertical="center"/>
    </xf>
    <xf numFmtId="0" fontId="10" fillId="0" borderId="0" xfId="2" applyAlignment="1">
      <alignment horizontal="left" vertical="center" indent="1"/>
    </xf>
    <xf numFmtId="0" fontId="13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  <xf numFmtId="0" fontId="0" fillId="2" borderId="0" xfId="0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3">
    <cellStyle name="쉼표 [0]" xfId="1" builtinId="6"/>
    <cellStyle name="표준" xfId="0" builtinId="0"/>
    <cellStyle name="하이퍼링크" xfId="2" builtinId="8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맑은 고딕"/>
        <family val="3"/>
        <charset val="129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맑은 고딕"/>
        <family val="3"/>
        <charset val="129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numFmt numFmtId="19" formatCode="yyyy/mm/dd"/>
    </dxf>
    <dxf>
      <alignment horizontal="center" vertical="center" textRotation="0" wrapText="0" indent="0" justifyLastLine="0" shrinkToFit="0" readingOrder="0"/>
    </dxf>
    <dxf>
      <numFmt numFmtId="33" formatCode="_-* #,##0_-;\-* #,##0_-;_-* &quot;-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numFmt numFmtId="19" formatCode="yyyy/mm/dd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" Target="richData/rdrichvalue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20/07/relationships/rdRichValueWebImage" Target="richData/rdRichValueWebImage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eetMetadata" Target="metadata.xml"/><Relationship Id="rId27" Type="http://schemas.microsoft.com/office/2017/10/relationships/person" Target="persons/perso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2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FD181E0-5E2F-11CE-A449-00AA004A803D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79176FB0-B7F2-11CE-97EF-00AA006D2776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Drop" dropStyle="combo" dx="22" noThreeD="1" sel="0" val="0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Spin" dx="22" max="30000" page="10" val="0"/>
</file>

<file path=xl/ctrlProps/ctrlProp5.xml><?xml version="1.0" encoding="utf-8"?>
<formControlPr xmlns="http://schemas.microsoft.com/office/spreadsheetml/2009/9/main" objectType="List" dx="22" noThreeD="1" sel="0" val="0"/>
</file>

<file path=xl/ctrlProps/ctrlProp6.xml><?xml version="1.0" encoding="utf-8"?>
<formControlPr xmlns="http://schemas.microsoft.com/office/spreadsheetml/2009/9/main" objectType="Radio" firstButton="1" lockText="1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Label" lockText="1"/>
</file>

<file path=xl/ctrlProps/ctrlProp9.xml><?xml version="1.0" encoding="utf-8"?>
<formControlPr xmlns="http://schemas.microsoft.com/office/spreadsheetml/2009/9/main" objectType="Scroll" dx="22" max="100" page="10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hyperlink" Target="#'&#50696;&#51228; 2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4" Type="http://schemas.openxmlformats.org/officeDocument/2006/relationships/image" Target="../media/image19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Relationship Id="rId5" Type="http://schemas.openxmlformats.org/officeDocument/2006/relationships/image" Target="../media/image24.png"/><Relationship Id="rId4" Type="http://schemas.openxmlformats.org/officeDocument/2006/relationships/image" Target="../media/image2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png"/><Relationship Id="rId2" Type="http://schemas.openxmlformats.org/officeDocument/2006/relationships/image" Target="../media/image26.png"/><Relationship Id="rId1" Type="http://schemas.openxmlformats.org/officeDocument/2006/relationships/image" Target="../media/image25.png"/><Relationship Id="rId5" Type="http://schemas.openxmlformats.org/officeDocument/2006/relationships/hyperlink" Target="https://www.youtube.com/watch?v=rHTOLdfdtwU" TargetMode="External"/><Relationship Id="rId4" Type="http://schemas.openxmlformats.org/officeDocument/2006/relationships/image" Target="../media/image2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rHTOLdfdtwU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7" Type="http://schemas.openxmlformats.org/officeDocument/2006/relationships/image" Target="../media/image35.emf"/><Relationship Id="rId2" Type="http://schemas.openxmlformats.org/officeDocument/2006/relationships/image" Target="../media/image30.emf"/><Relationship Id="rId1" Type="http://schemas.openxmlformats.org/officeDocument/2006/relationships/image" Target="../media/image29.emf"/><Relationship Id="rId6" Type="http://schemas.openxmlformats.org/officeDocument/2006/relationships/image" Target="../media/image34.emf"/><Relationship Id="rId5" Type="http://schemas.openxmlformats.org/officeDocument/2006/relationships/image" Target="../media/image33.emf"/><Relationship Id="rId4" Type="http://schemas.openxmlformats.org/officeDocument/2006/relationships/image" Target="../media/image3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581025</xdr:colOff>
      <xdr:row>8</xdr:row>
      <xdr:rowOff>28575</xdr:rowOff>
    </xdr:from>
    <xdr:to>
      <xdr:col>12</xdr:col>
      <xdr:colOff>28575</xdr:colOff>
      <xdr:row>10</xdr:row>
      <xdr:rowOff>123825</xdr:rowOff>
    </xdr:to>
    <xdr:sp macro="" textlink="">
      <xdr:nvSpPr>
        <xdr:cNvPr id="2" name="사각형: 둥근 모서리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753225" y="1704975"/>
          <a:ext cx="1504950" cy="51435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600" b="1"/>
            <a:t>시작하기  </a:t>
          </a:r>
          <a:r>
            <a:rPr lang="ko-KR" altLang="en-US" sz="1600" b="1">
              <a:latin typeface="Batang" panose="02030600000101010101" pitchFamily="18" charset="-127"/>
              <a:ea typeface="Batang" panose="02030600000101010101" pitchFamily="18" charset="-127"/>
            </a:rPr>
            <a:t>☞</a:t>
          </a:r>
          <a:r>
            <a:rPr lang="ko-KR" altLang="en-US" sz="1600" b="1"/>
            <a:t>  </a:t>
          </a:r>
        </a:p>
      </xdr:txBody>
    </xdr:sp>
    <xdr:clientData/>
  </xdr:twoCellAnchor>
  <xdr:twoCellAnchor>
    <xdr:from>
      <xdr:col>1</xdr:col>
      <xdr:colOff>152400</xdr:colOff>
      <xdr:row>16</xdr:row>
      <xdr:rowOff>0</xdr:rowOff>
    </xdr:from>
    <xdr:to>
      <xdr:col>10</xdr:col>
      <xdr:colOff>296156</xdr:colOff>
      <xdr:row>32</xdr:row>
      <xdr:rowOff>171942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838200" y="3352800"/>
          <a:ext cx="6315956" cy="3524742"/>
          <a:chOff x="838200" y="3352800"/>
          <a:chExt cx="6315956" cy="3524742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838200" y="3352800"/>
            <a:ext cx="6315956" cy="3524742"/>
          </a:xfrm>
          <a:prstGeom prst="rect">
            <a:avLst/>
          </a:prstGeom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866775" y="4695825"/>
            <a:ext cx="819150" cy="476250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" name="직사각형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685926" y="4248150"/>
            <a:ext cx="438150" cy="257175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6" name="직사각형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2085975" y="5038725"/>
            <a:ext cx="523875" cy="180975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9</xdr:col>
      <xdr:colOff>628651</xdr:colOff>
      <xdr:row>3</xdr:row>
      <xdr:rowOff>28575</xdr:rowOff>
    </xdr:from>
    <xdr:to>
      <xdr:col>12</xdr:col>
      <xdr:colOff>28575</xdr:colOff>
      <xdr:row>7</xdr:row>
      <xdr:rowOff>95250</xdr:rowOff>
    </xdr:to>
    <xdr:sp macro="" textlink="">
      <xdr:nvSpPr>
        <xdr:cNvPr id="7" name="화살표: 아래쪽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6800851" y="657225"/>
          <a:ext cx="1457324" cy="904875"/>
        </a:xfrm>
        <a:prstGeom prst="downArrow">
          <a:avLst>
            <a:gd name="adj1" fmla="val 50000"/>
            <a:gd name="adj2" fmla="val 43684"/>
          </a:avLst>
        </a:prstGeom>
        <a:solidFill>
          <a:srgbClr val="00B0F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 b="1"/>
            <a:t>결과물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123825</xdr:colOff>
      <xdr:row>3</xdr:row>
      <xdr:rowOff>133350</xdr:rowOff>
    </xdr:from>
    <xdr:to>
      <xdr:col>12</xdr:col>
      <xdr:colOff>581684</xdr:colOff>
      <xdr:row>11</xdr:row>
      <xdr:rowOff>126105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92125" y="762000"/>
          <a:ext cx="3886859" cy="1669155"/>
        </a:xfrm>
        <a:prstGeom prst="rect">
          <a:avLst/>
        </a:prstGeom>
      </xdr:spPr>
    </xdr:pic>
    <xdr:clientData/>
  </xdr:twoCellAnchor>
  <xdr:twoCellAnchor editAs="oneCell">
    <xdr:from>
      <xdr:col>7</xdr:col>
      <xdr:colOff>114299</xdr:colOff>
      <xdr:row>14</xdr:row>
      <xdr:rowOff>133350</xdr:rowOff>
    </xdr:from>
    <xdr:to>
      <xdr:col>13</xdr:col>
      <xdr:colOff>95902</xdr:colOff>
      <xdr:row>25</xdr:row>
      <xdr:rowOff>30847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182599" y="3067050"/>
          <a:ext cx="4096403" cy="2202547"/>
        </a:xfrm>
        <a:prstGeom prst="rect">
          <a:avLst/>
        </a:prstGeom>
      </xdr:spPr>
    </xdr:pic>
    <xdr:clientData/>
  </xdr:twoCellAnchor>
  <xdr:twoCellAnchor>
    <xdr:from>
      <xdr:col>11</xdr:col>
      <xdr:colOff>428625</xdr:colOff>
      <xdr:row>8</xdr:row>
      <xdr:rowOff>142875</xdr:rowOff>
    </xdr:from>
    <xdr:to>
      <xdr:col>12</xdr:col>
      <xdr:colOff>485775</xdr:colOff>
      <xdr:row>9</xdr:row>
      <xdr:rowOff>142875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6240125" y="1819275"/>
          <a:ext cx="742950" cy="209550"/>
        </a:xfrm>
        <a:prstGeom prst="rect">
          <a:avLst/>
        </a:prstGeom>
        <a:noFill/>
        <a:ln w="28575">
          <a:solidFill>
            <a:srgbClr val="FF000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476250</xdr:colOff>
      <xdr:row>12</xdr:row>
      <xdr:rowOff>76200</xdr:rowOff>
    </xdr:from>
    <xdr:to>
      <xdr:col>10</xdr:col>
      <xdr:colOff>361950</xdr:colOff>
      <xdr:row>14</xdr:row>
      <xdr:rowOff>133350</xdr:rowOff>
    </xdr:to>
    <xdr:sp macro="" textlink="">
      <xdr:nvSpPr>
        <xdr:cNvPr id="6" name="화살표: 아래쪽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4916150" y="2590800"/>
          <a:ext cx="571500" cy="47625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400050</xdr:colOff>
      <xdr:row>14</xdr:row>
      <xdr:rowOff>133350</xdr:rowOff>
    </xdr:from>
    <xdr:to>
      <xdr:col>13</xdr:col>
      <xdr:colOff>285750</xdr:colOff>
      <xdr:row>18</xdr:row>
      <xdr:rowOff>57150</xdr:rowOff>
    </xdr:to>
    <xdr:sp macro="" textlink="">
      <xdr:nvSpPr>
        <xdr:cNvPr id="2" name="화살표: 아래쪽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8943975" y="3067050"/>
          <a:ext cx="600075" cy="7620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15</xdr:col>
      <xdr:colOff>752475</xdr:colOff>
      <xdr:row>31</xdr:row>
      <xdr:rowOff>66675</xdr:rowOff>
    </xdr:from>
    <xdr:to>
      <xdr:col>16</xdr:col>
      <xdr:colOff>95250</xdr:colOff>
      <xdr:row>32</xdr:row>
      <xdr:rowOff>114300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1782425" y="6610350"/>
          <a:ext cx="171450" cy="257175"/>
        </a:xfrm>
        <a:prstGeom prst="ellipse">
          <a:avLst/>
        </a:prstGeom>
        <a:noFill/>
        <a:ln>
          <a:solidFill>
            <a:srgbClr val="FF000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561975</xdr:colOff>
      <xdr:row>31</xdr:row>
      <xdr:rowOff>19050</xdr:rowOff>
    </xdr:from>
    <xdr:to>
      <xdr:col>16</xdr:col>
      <xdr:colOff>276225</xdr:colOff>
      <xdr:row>32</xdr:row>
      <xdr:rowOff>57150</xdr:rowOff>
    </xdr:to>
    <xdr:sp macro="" textlink="">
      <xdr:nvSpPr>
        <xdr:cNvPr id="4" name="사각형: 둥근 모서리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6734175" y="6562725"/>
          <a:ext cx="5400675" cy="247650"/>
        </a:xfrm>
        <a:prstGeom prst="roundRect">
          <a:avLst/>
        </a:prstGeom>
        <a:noFill/>
        <a:ln>
          <a:solidFill>
            <a:srgbClr val="00B0F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6</xdr:col>
      <xdr:colOff>352953</xdr:colOff>
      <xdr:row>79</xdr:row>
      <xdr:rowOff>133837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3296900"/>
          <a:ext cx="3781953" cy="3486637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</xdr:row>
      <xdr:rowOff>0</xdr:rowOff>
    </xdr:from>
    <xdr:to>
      <xdr:col>10</xdr:col>
      <xdr:colOff>95550</xdr:colOff>
      <xdr:row>80</xdr:row>
      <xdr:rowOff>29076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00600" y="13296900"/>
          <a:ext cx="2152950" cy="3591426"/>
        </a:xfrm>
        <a:prstGeom prst="rect">
          <a:avLst/>
        </a:prstGeom>
      </xdr:spPr>
    </xdr:pic>
    <xdr:clientData/>
  </xdr:twoCellAnchor>
  <xdr:twoCellAnchor>
    <xdr:from>
      <xdr:col>20</xdr:col>
      <xdr:colOff>57150</xdr:colOff>
      <xdr:row>59</xdr:row>
      <xdr:rowOff>38100</xdr:rowOff>
    </xdr:from>
    <xdr:to>
      <xdr:col>23</xdr:col>
      <xdr:colOff>28575</xdr:colOff>
      <xdr:row>63</xdr:row>
      <xdr:rowOff>142875</xdr:rowOff>
    </xdr:to>
    <xdr:sp macro="" textlink="">
      <xdr:nvSpPr>
        <xdr:cNvPr id="10" name="화살표: 위로 굽음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15525750" y="12496800"/>
          <a:ext cx="2466975" cy="942975"/>
        </a:xfrm>
        <a:prstGeom prst="bent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25</xdr:col>
      <xdr:colOff>314325</xdr:colOff>
      <xdr:row>58</xdr:row>
      <xdr:rowOff>76200</xdr:rowOff>
    </xdr:from>
    <xdr:to>
      <xdr:col>25</xdr:col>
      <xdr:colOff>638175</xdr:colOff>
      <xdr:row>68</xdr:row>
      <xdr:rowOff>19050</xdr:rowOff>
    </xdr:to>
    <xdr:sp macro="" textlink="">
      <xdr:nvSpPr>
        <xdr:cNvPr id="12" name="화살표: 위쪽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20240625" y="12325350"/>
          <a:ext cx="323850" cy="20383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0</xdr:colOff>
      <xdr:row>69</xdr:row>
      <xdr:rowOff>0</xdr:rowOff>
    </xdr:from>
    <xdr:to>
      <xdr:col>33</xdr:col>
      <xdr:colOff>229678</xdr:colOff>
      <xdr:row>74</xdr:row>
      <xdr:rowOff>200199</xdr:rowOff>
    </xdr:to>
    <xdr:grpSp>
      <xdr:nvGrpSpPr>
        <xdr:cNvPr id="17" name="그룹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GrpSpPr/>
      </xdr:nvGrpSpPr>
      <xdr:grpSpPr>
        <a:xfrm>
          <a:off x="18802350" y="14554200"/>
          <a:ext cx="7725853" cy="1247949"/>
          <a:chOff x="18802350" y="14554200"/>
          <a:chExt cx="7725853" cy="1247949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8802350" y="14554200"/>
            <a:ext cx="7725853" cy="1247949"/>
          </a:xfrm>
          <a:prstGeom prst="rect">
            <a:avLst/>
          </a:prstGeom>
        </xdr:spPr>
      </xdr:pic>
      <xdr:sp macro="" textlink="">
        <xdr:nvSpPr>
          <xdr:cNvPr id="15" name="직사각형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>
          <a:xfrm>
            <a:off x="18811874" y="14906625"/>
            <a:ext cx="1019175" cy="47625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6" name="직사각형 15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/>
        </xdr:nvSpPr>
        <xdr:spPr>
          <a:xfrm>
            <a:off x="25022174" y="14573250"/>
            <a:ext cx="981075" cy="333375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11</xdr:col>
      <xdr:colOff>0</xdr:colOff>
      <xdr:row>61</xdr:row>
      <xdr:rowOff>190500</xdr:rowOff>
    </xdr:from>
    <xdr:to>
      <xdr:col>19</xdr:col>
      <xdr:colOff>810701</xdr:colOff>
      <xdr:row>69</xdr:row>
      <xdr:rowOff>181205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GrpSpPr/>
      </xdr:nvGrpSpPr>
      <xdr:grpSpPr>
        <a:xfrm>
          <a:off x="7705725" y="13068300"/>
          <a:ext cx="7706801" cy="1667105"/>
          <a:chOff x="7705725" y="13068300"/>
          <a:chExt cx="7706801" cy="1667105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7705725" y="13087350"/>
            <a:ext cx="7706801" cy="1648055"/>
          </a:xfrm>
          <a:prstGeom prst="rect">
            <a:avLst/>
          </a:prstGeom>
        </xdr:spPr>
      </xdr:pic>
      <xdr:sp macro="" textlink="">
        <xdr:nvSpPr>
          <xdr:cNvPr id="18" name="직사각형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7724774" y="13430250"/>
            <a:ext cx="981075" cy="43815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9" name="직사각형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>
          <a:xfrm>
            <a:off x="13839825" y="13068300"/>
            <a:ext cx="1009650" cy="333375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3</xdr:col>
      <xdr:colOff>142875</xdr:colOff>
      <xdr:row>59</xdr:row>
      <xdr:rowOff>38100</xdr:rowOff>
    </xdr:from>
    <xdr:to>
      <xdr:col>3</xdr:col>
      <xdr:colOff>333375</xdr:colOff>
      <xdr:row>62</xdr:row>
      <xdr:rowOff>123825</xdr:rowOff>
    </xdr:to>
    <xdr:sp macro="" textlink="">
      <xdr:nvSpPr>
        <xdr:cNvPr id="21" name="화살표: 아래쪽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2200275" y="12496800"/>
          <a:ext cx="190500" cy="714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314325</xdr:colOff>
      <xdr:row>61</xdr:row>
      <xdr:rowOff>66675</xdr:rowOff>
    </xdr:from>
    <xdr:to>
      <xdr:col>8</xdr:col>
      <xdr:colOff>504825</xdr:colOff>
      <xdr:row>63</xdr:row>
      <xdr:rowOff>28575</xdr:rowOff>
    </xdr:to>
    <xdr:sp macro="" textlink="">
      <xdr:nvSpPr>
        <xdr:cNvPr id="22" name="화살표: 아래쪽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5800725" y="12944475"/>
          <a:ext cx="190500" cy="3810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514350</xdr:colOff>
      <xdr:row>15</xdr:row>
      <xdr:rowOff>190500</xdr:rowOff>
    </xdr:from>
    <xdr:to>
      <xdr:col>9</xdr:col>
      <xdr:colOff>404558</xdr:colOff>
      <xdr:row>35</xdr:row>
      <xdr:rowOff>201057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43350" y="3333750"/>
          <a:ext cx="2633408" cy="420155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8</xdr:col>
      <xdr:colOff>315039</xdr:colOff>
      <xdr:row>60</xdr:row>
      <xdr:rowOff>643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7962900"/>
          <a:ext cx="5115639" cy="4610743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17</xdr:col>
      <xdr:colOff>334092</xdr:colOff>
      <xdr:row>60</xdr:row>
      <xdr:rowOff>181614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0" y="8172450"/>
          <a:ext cx="5134692" cy="4582164"/>
        </a:xfrm>
        <a:prstGeom prst="rect">
          <a:avLst/>
        </a:prstGeom>
      </xdr:spPr>
    </xdr:pic>
    <xdr:clientData/>
  </xdr:twoCellAnchor>
  <xdr:twoCellAnchor>
    <xdr:from>
      <xdr:col>8</xdr:col>
      <xdr:colOff>466725</xdr:colOff>
      <xdr:row>47</xdr:row>
      <xdr:rowOff>180975</xdr:rowOff>
    </xdr:from>
    <xdr:to>
      <xdr:col>9</xdr:col>
      <xdr:colOff>542925</xdr:colOff>
      <xdr:row>50</xdr:row>
      <xdr:rowOff>180975</xdr:rowOff>
    </xdr:to>
    <xdr:sp macro="" textlink="">
      <xdr:nvSpPr>
        <xdr:cNvPr id="5" name="화살표: 오른쪽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953125" y="10029825"/>
          <a:ext cx="762000" cy="6286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285750</xdr:colOff>
      <xdr:row>66</xdr:row>
      <xdr:rowOff>0</xdr:rowOff>
    </xdr:from>
    <xdr:to>
      <xdr:col>8</xdr:col>
      <xdr:colOff>572210</xdr:colOff>
      <xdr:row>87</xdr:row>
      <xdr:rowOff>162562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1550" y="13830300"/>
          <a:ext cx="5087060" cy="4563112"/>
        </a:xfrm>
        <a:prstGeom prst="rect">
          <a:avLst/>
        </a:prstGeom>
      </xdr:spPr>
    </xdr:pic>
    <xdr:clientData/>
  </xdr:twoCellAnchor>
  <xdr:twoCellAnchor>
    <xdr:from>
      <xdr:col>5</xdr:col>
      <xdr:colOff>57150</xdr:colOff>
      <xdr:row>80</xdr:row>
      <xdr:rowOff>171450</xdr:rowOff>
    </xdr:from>
    <xdr:to>
      <xdr:col>7</xdr:col>
      <xdr:colOff>323850</xdr:colOff>
      <xdr:row>85</xdr:row>
      <xdr:rowOff>47625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486150" y="16935450"/>
          <a:ext cx="1638300" cy="92392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15</xdr:col>
      <xdr:colOff>19050</xdr:colOff>
      <xdr:row>53</xdr:row>
      <xdr:rowOff>180975</xdr:rowOff>
    </xdr:from>
    <xdr:to>
      <xdr:col>17</xdr:col>
      <xdr:colOff>285750</xdr:colOff>
      <xdr:row>58</xdr:row>
      <xdr:rowOff>57150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10306050" y="11287125"/>
          <a:ext cx="1638300" cy="92392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200025</xdr:colOff>
      <xdr:row>52</xdr:row>
      <xdr:rowOff>161925</xdr:rowOff>
    </xdr:from>
    <xdr:to>
      <xdr:col>8</xdr:col>
      <xdr:colOff>466725</xdr:colOff>
      <xdr:row>57</xdr:row>
      <xdr:rowOff>38100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4314825" y="11058525"/>
          <a:ext cx="1638300" cy="92392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352425</xdr:colOff>
      <xdr:row>6</xdr:row>
      <xdr:rowOff>171450</xdr:rowOff>
    </xdr:from>
    <xdr:to>
      <xdr:col>10</xdr:col>
      <xdr:colOff>104775</xdr:colOff>
      <xdr:row>10</xdr:row>
      <xdr:rowOff>0</xdr:rowOff>
    </xdr:to>
    <xdr:sp macro="" textlink="">
      <xdr:nvSpPr>
        <xdr:cNvPr id="11" name="화살표: 오른쪽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5838825" y="1428750"/>
          <a:ext cx="1123950" cy="6667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180975</xdr:colOff>
      <xdr:row>7</xdr:row>
      <xdr:rowOff>47625</xdr:rowOff>
    </xdr:from>
    <xdr:to>
      <xdr:col>18</xdr:col>
      <xdr:colOff>247650</xdr:colOff>
      <xdr:row>9</xdr:row>
      <xdr:rowOff>190500</xdr:rowOff>
    </xdr:to>
    <xdr:sp macro="" textlink="">
      <xdr:nvSpPr>
        <xdr:cNvPr id="12" name="화살표: 오른쪽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11839575" y="1514475"/>
          <a:ext cx="752475" cy="5619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18</xdr:col>
      <xdr:colOff>161925</xdr:colOff>
      <xdr:row>23</xdr:row>
      <xdr:rowOff>161925</xdr:rowOff>
    </xdr:from>
    <xdr:to>
      <xdr:col>26</xdr:col>
      <xdr:colOff>553270</xdr:colOff>
      <xdr:row>47</xdr:row>
      <xdr:rowOff>38785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506325" y="4981575"/>
          <a:ext cx="5877745" cy="49060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14</xdr:row>
      <xdr:rowOff>66675</xdr:rowOff>
    </xdr:from>
    <xdr:to>
      <xdr:col>2</xdr:col>
      <xdr:colOff>2771775</xdr:colOff>
      <xdr:row>19</xdr:row>
      <xdr:rowOff>188157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3000375"/>
          <a:ext cx="3400425" cy="1169232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295276</xdr:colOff>
      <xdr:row>20</xdr:row>
      <xdr:rowOff>194733</xdr:rowOff>
    </xdr:from>
    <xdr:to>
      <xdr:col>8</xdr:col>
      <xdr:colOff>418902</xdr:colOff>
      <xdr:row>33</xdr:row>
      <xdr:rowOff>47625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1076" y="4385733"/>
          <a:ext cx="7800776" cy="2577042"/>
        </a:xfrm>
        <a:prstGeom prst="rect">
          <a:avLst/>
        </a:prstGeom>
      </xdr:spPr>
    </xdr:pic>
    <xdr:clientData/>
  </xdr:twoCellAnchor>
  <xdr:twoCellAnchor>
    <xdr:from>
      <xdr:col>2</xdr:col>
      <xdr:colOff>304800</xdr:colOff>
      <xdr:row>29</xdr:row>
      <xdr:rowOff>104775</xdr:rowOff>
    </xdr:from>
    <xdr:to>
      <xdr:col>2</xdr:col>
      <xdr:colOff>1600200</xdr:colOff>
      <xdr:row>30</xdr:row>
      <xdr:rowOff>161925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981200" y="6181725"/>
          <a:ext cx="1295400" cy="266700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333374</xdr:colOff>
      <xdr:row>34</xdr:row>
      <xdr:rowOff>9525</xdr:rowOff>
    </xdr:from>
    <xdr:to>
      <xdr:col>8</xdr:col>
      <xdr:colOff>371475</xdr:colOff>
      <xdr:row>63</xdr:row>
      <xdr:rowOff>46271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19174" y="7134225"/>
          <a:ext cx="7715251" cy="6113696"/>
        </a:xfrm>
        <a:prstGeom prst="rect">
          <a:avLst/>
        </a:prstGeom>
      </xdr:spPr>
    </xdr:pic>
    <xdr:clientData/>
  </xdr:twoCellAnchor>
  <xdr:twoCellAnchor>
    <xdr:from>
      <xdr:col>1</xdr:col>
      <xdr:colOff>447675</xdr:colOff>
      <xdr:row>51</xdr:row>
      <xdr:rowOff>76199</xdr:rowOff>
    </xdr:from>
    <xdr:to>
      <xdr:col>2</xdr:col>
      <xdr:colOff>2600325</xdr:colOff>
      <xdr:row>53</xdr:row>
      <xdr:rowOff>9524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1133475" y="10763249"/>
          <a:ext cx="3143250" cy="35242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1028700</xdr:colOff>
      <xdr:row>53</xdr:row>
      <xdr:rowOff>9523</xdr:rowOff>
    </xdr:from>
    <xdr:to>
      <xdr:col>2</xdr:col>
      <xdr:colOff>1724025</xdr:colOff>
      <xdr:row>65</xdr:row>
      <xdr:rowOff>152398</xdr:rowOff>
    </xdr:to>
    <xdr:cxnSp macro="">
      <xdr:nvCxnSpPr>
        <xdr:cNvPr id="8" name="연결선: 꺾임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CxnSpPr>
          <a:stCxn id="6" idx="2"/>
        </xdr:cNvCxnSpPr>
      </xdr:nvCxnSpPr>
      <xdr:spPr>
        <a:xfrm rot="16200000" flipH="1">
          <a:off x="1724025" y="12096748"/>
          <a:ext cx="2657475" cy="695325"/>
        </a:xfrm>
        <a:prstGeom prst="bentConnector3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3219899</xdr:colOff>
      <xdr:row>33</xdr:row>
      <xdr:rowOff>85883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420350" y="2933700"/>
          <a:ext cx="3219899" cy="1133633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304800</xdr:colOff>
      <xdr:row>15</xdr:row>
      <xdr:rowOff>95250</xdr:rowOff>
    </xdr:to>
    <xdr:sp macro="" textlink="">
      <xdr:nvSpPr>
        <xdr:cNvPr id="4097" name="AutoShape 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500-000001100000}"/>
            </a:ext>
          </a:extLst>
        </xdr:cNvPr>
        <xdr:cNvSpPr>
          <a:spLocks noChangeAspect="1" noChangeArrowheads="1"/>
        </xdr:cNvSpPr>
      </xdr:nvSpPr>
      <xdr:spPr bwMode="auto">
        <a:xfrm>
          <a:off x="10420350" y="29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22</xdr:row>
      <xdr:rowOff>95251</xdr:rowOff>
    </xdr:to>
    <xdr:sp macro="" textlink="">
      <xdr:nvSpPr>
        <xdr:cNvPr id="2" name="AutoShap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420350" y="29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7</xdr:row>
      <xdr:rowOff>180975</xdr:rowOff>
    </xdr:from>
    <xdr:to>
      <xdr:col>14</xdr:col>
      <xdr:colOff>239391</xdr:colOff>
      <xdr:row>20</xdr:row>
      <xdr:rowOff>86092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GrpSpPr/>
      </xdr:nvGrpSpPr>
      <xdr:grpSpPr>
        <a:xfrm>
          <a:off x="771525" y="1647825"/>
          <a:ext cx="9069066" cy="2629267"/>
          <a:chOff x="685800" y="209550"/>
          <a:chExt cx="9069066" cy="2629267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209550"/>
            <a:ext cx="9069066" cy="2629267"/>
          </a:xfrm>
          <a:prstGeom prst="rect">
            <a:avLst/>
          </a:prstGeom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/>
        </xdr:nvSpPr>
        <xdr:spPr>
          <a:xfrm>
            <a:off x="4476749" y="542925"/>
            <a:ext cx="447675" cy="51435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SpPr/>
        </xdr:nvSpPr>
        <xdr:spPr>
          <a:xfrm>
            <a:off x="4857750" y="1495426"/>
            <a:ext cx="266700" cy="22860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" name="직사각형 4">
            <a:extLst>
              <a:ext uri="{FF2B5EF4-FFF2-40B4-BE49-F238E27FC236}">
                <a16:creationId xmlns:a16="http://schemas.microsoft.com/office/drawing/2014/main" id="{00000000-0008-0000-0700-000005000000}"/>
              </a:ext>
            </a:extLst>
          </xdr:cNvPr>
          <xdr:cNvSpPr/>
        </xdr:nvSpPr>
        <xdr:spPr>
          <a:xfrm>
            <a:off x="6038850" y="209550"/>
            <a:ext cx="685800" cy="257175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24</xdr:row>
          <xdr:rowOff>152400</xdr:rowOff>
        </xdr:from>
        <xdr:to>
          <xdr:col>3</xdr:col>
          <xdr:colOff>457200</xdr:colOff>
          <xdr:row>26</xdr:row>
          <xdr:rowOff>114300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7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32004" rIns="27432" bIns="32004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맑은 고딕"/>
                  <a:ea typeface="맑은 고딕"/>
                </a:rPr>
                <a:t>단추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276225</xdr:colOff>
          <xdr:row>28</xdr:row>
          <xdr:rowOff>9525</xdr:rowOff>
        </xdr:from>
        <xdr:to>
          <xdr:col>3</xdr:col>
          <xdr:colOff>466725</xdr:colOff>
          <xdr:row>31</xdr:row>
          <xdr:rowOff>104775</xdr:rowOff>
        </xdr:to>
        <xdr:sp macro="" textlink="">
          <xdr:nvSpPr>
            <xdr:cNvPr id="9218" name="Drop Dow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7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33</xdr:row>
          <xdr:rowOff>57150</xdr:rowOff>
        </xdr:from>
        <xdr:to>
          <xdr:col>3</xdr:col>
          <xdr:colOff>533400</xdr:colOff>
          <xdr:row>36</xdr:row>
          <xdr:rowOff>104775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7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확인란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400050</xdr:colOff>
          <xdr:row>24</xdr:row>
          <xdr:rowOff>47625</xdr:rowOff>
        </xdr:from>
        <xdr:to>
          <xdr:col>5</xdr:col>
          <xdr:colOff>400050</xdr:colOff>
          <xdr:row>27</xdr:row>
          <xdr:rowOff>180975</xdr:rowOff>
        </xdr:to>
        <xdr:sp macro="" textlink="">
          <xdr:nvSpPr>
            <xdr:cNvPr id="9220" name="Spinner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7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514350</xdr:colOff>
          <xdr:row>29</xdr:row>
          <xdr:rowOff>161925</xdr:rowOff>
        </xdr:from>
        <xdr:to>
          <xdr:col>6</xdr:col>
          <xdr:colOff>133350</xdr:colOff>
          <xdr:row>32</xdr:row>
          <xdr:rowOff>142875</xdr:rowOff>
        </xdr:to>
        <xdr:sp macro="" textlink="">
          <xdr:nvSpPr>
            <xdr:cNvPr id="9221" name="List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7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23</xdr:row>
          <xdr:rowOff>161925</xdr:rowOff>
        </xdr:from>
        <xdr:to>
          <xdr:col>8</xdr:col>
          <xdr:colOff>38100</xdr:colOff>
          <xdr:row>27</xdr:row>
          <xdr:rowOff>0</xdr:rowOff>
        </xdr:to>
        <xdr:sp macro="" textlink="">
          <xdr:nvSpPr>
            <xdr:cNvPr id="9222" name="Option Button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07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옵션 단추 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152400</xdr:colOff>
          <xdr:row>29</xdr:row>
          <xdr:rowOff>95250</xdr:rowOff>
        </xdr:from>
        <xdr:to>
          <xdr:col>8</xdr:col>
          <xdr:colOff>323850</xdr:colOff>
          <xdr:row>32</xdr:row>
          <xdr:rowOff>123825</xdr:rowOff>
        </xdr:to>
        <xdr:sp macro="" textlink="">
          <xdr:nvSpPr>
            <xdr:cNvPr id="9223" name="Group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7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그룹 상자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66675</xdr:colOff>
          <xdr:row>24</xdr:row>
          <xdr:rowOff>0</xdr:rowOff>
        </xdr:from>
        <xdr:to>
          <xdr:col>10</xdr:col>
          <xdr:colOff>95250</xdr:colOff>
          <xdr:row>27</xdr:row>
          <xdr:rowOff>114300</xdr:rowOff>
        </xdr:to>
        <xdr:sp macro="" textlink="">
          <xdr:nvSpPr>
            <xdr:cNvPr id="9224" name="Label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00000000-0008-0000-0700-00000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레이블 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29</xdr:row>
          <xdr:rowOff>76200</xdr:rowOff>
        </xdr:from>
        <xdr:to>
          <xdr:col>10</xdr:col>
          <xdr:colOff>9525</xdr:colOff>
          <xdr:row>36</xdr:row>
          <xdr:rowOff>152400</xdr:rowOff>
        </xdr:to>
        <xdr:sp macro="" textlink="">
          <xdr:nvSpPr>
            <xdr:cNvPr id="9225" name="Scroll Bar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7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447675</xdr:colOff>
          <xdr:row>24</xdr:row>
          <xdr:rowOff>66675</xdr:rowOff>
        </xdr:from>
        <xdr:to>
          <xdr:col>11</xdr:col>
          <xdr:colOff>571500</xdr:colOff>
          <xdr:row>26</xdr:row>
          <xdr:rowOff>190500</xdr:rowOff>
        </xdr:to>
        <xdr:sp macro="" textlink="">
          <xdr:nvSpPr>
            <xdr:cNvPr id="9226" name="CommandButton1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00000000-0008-0000-0700-00000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581025</xdr:colOff>
          <xdr:row>28</xdr:row>
          <xdr:rowOff>104775</xdr:rowOff>
        </xdr:from>
        <xdr:to>
          <xdr:col>12</xdr:col>
          <xdr:colOff>19050</xdr:colOff>
          <xdr:row>33</xdr:row>
          <xdr:rowOff>19050</xdr:rowOff>
        </xdr:to>
        <xdr:sp macro="" textlink="">
          <xdr:nvSpPr>
            <xdr:cNvPr id="9227" name="ComboBox1" hidden="1">
              <a:extLst>
                <a:ext uri="{63B3BB69-23CF-44E3-9099-C40C66FF867C}">
                  <a14:compatExt spid="_x0000_s9227"/>
                </a:ext>
                <a:ext uri="{FF2B5EF4-FFF2-40B4-BE49-F238E27FC236}">
                  <a16:creationId xmlns:a16="http://schemas.microsoft.com/office/drawing/2014/main" id="{00000000-0008-0000-0700-00000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142875</xdr:rowOff>
        </xdr:from>
        <xdr:to>
          <xdr:col>13</xdr:col>
          <xdr:colOff>276225</xdr:colOff>
          <xdr:row>26</xdr:row>
          <xdr:rowOff>190500</xdr:rowOff>
        </xdr:to>
        <xdr:sp macro="" textlink="">
          <xdr:nvSpPr>
            <xdr:cNvPr id="9228" name="CheckBox1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00000000-0008-0000-0700-00000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533400</xdr:colOff>
          <xdr:row>28</xdr:row>
          <xdr:rowOff>95250</xdr:rowOff>
        </xdr:from>
        <xdr:to>
          <xdr:col>13</xdr:col>
          <xdr:colOff>466725</xdr:colOff>
          <xdr:row>30</xdr:row>
          <xdr:rowOff>180975</xdr:rowOff>
        </xdr:to>
        <xdr:sp macro="" textlink="">
          <xdr:nvSpPr>
            <xdr:cNvPr id="9229" name="ListBox1" hidden="1">
              <a:extLst>
                <a:ext uri="{63B3BB69-23CF-44E3-9099-C40C66FF867C}">
                  <a14:compatExt spid="_x0000_s9229"/>
                </a:ext>
                <a:ext uri="{FF2B5EF4-FFF2-40B4-BE49-F238E27FC236}">
                  <a16:creationId xmlns:a16="http://schemas.microsoft.com/office/drawing/2014/main" id="{00000000-0008-0000-0700-00000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32</xdr:row>
          <xdr:rowOff>76200</xdr:rowOff>
        </xdr:from>
        <xdr:to>
          <xdr:col>13</xdr:col>
          <xdr:colOff>466725</xdr:colOff>
          <xdr:row>35</xdr:row>
          <xdr:rowOff>152400</xdr:rowOff>
        </xdr:to>
        <xdr:sp macro="" textlink="">
          <xdr:nvSpPr>
            <xdr:cNvPr id="9230" name="ScrollBar1" hidden="1">
              <a:extLst>
                <a:ext uri="{63B3BB69-23CF-44E3-9099-C40C66FF867C}">
                  <a14:compatExt spid="_x0000_s9230"/>
                </a:ext>
                <a:ext uri="{FF2B5EF4-FFF2-40B4-BE49-F238E27FC236}">
                  <a16:creationId xmlns:a16="http://schemas.microsoft.com/office/drawing/2014/main" id="{00000000-0008-0000-0700-00000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37</xdr:row>
          <xdr:rowOff>114300</xdr:rowOff>
        </xdr:from>
        <xdr:to>
          <xdr:col>13</xdr:col>
          <xdr:colOff>600075</xdr:colOff>
          <xdr:row>40</xdr:row>
          <xdr:rowOff>76200</xdr:rowOff>
        </xdr:to>
        <xdr:sp macro="" textlink="">
          <xdr:nvSpPr>
            <xdr:cNvPr id="9231" name="SpinButton1" hidden="1">
              <a:extLst>
                <a:ext uri="{63B3BB69-23CF-44E3-9099-C40C66FF867C}">
                  <a14:compatExt spid="_x0000_s9231"/>
                </a:ext>
                <a:ext uri="{FF2B5EF4-FFF2-40B4-BE49-F238E27FC236}">
                  <a16:creationId xmlns:a16="http://schemas.microsoft.com/office/drawing/2014/main" id="{00000000-0008-0000-0700-00000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25</xdr:row>
          <xdr:rowOff>9525</xdr:rowOff>
        </xdr:from>
        <xdr:to>
          <xdr:col>15</xdr:col>
          <xdr:colOff>247650</xdr:colOff>
          <xdr:row>28</xdr:row>
          <xdr:rowOff>123825</xdr:rowOff>
        </xdr:to>
        <xdr:sp macro="" textlink="">
          <xdr:nvSpPr>
            <xdr:cNvPr id="9232" name="OptionButton1" hidden="1">
              <a:extLst>
                <a:ext uri="{63B3BB69-23CF-44E3-9099-C40C66FF867C}">
                  <a14:compatExt spid="_x0000_s9232"/>
                </a:ext>
                <a:ext uri="{FF2B5EF4-FFF2-40B4-BE49-F238E27FC236}">
                  <a16:creationId xmlns:a16="http://schemas.microsoft.com/office/drawing/2014/main" id="{00000000-0008-0000-0700-00001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16</xdr:row>
      <xdr:rowOff>190499</xdr:rowOff>
    </xdr:from>
    <xdr:to>
      <xdr:col>12</xdr:col>
      <xdr:colOff>620728</xdr:colOff>
      <xdr:row>31</xdr:row>
      <xdr:rowOff>10178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ADBA750-8D11-5305-7C1B-440455D71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3562349"/>
          <a:ext cx="7612078" cy="2962929"/>
        </a:xfrm>
        <a:prstGeom prst="rect">
          <a:avLst/>
        </a:prstGeom>
      </xdr:spPr>
    </xdr:pic>
    <xdr:clientData/>
  </xdr:twoCellAnchor>
  <xdr:twoCellAnchor>
    <xdr:from>
      <xdr:col>7</xdr:col>
      <xdr:colOff>180975</xdr:colOff>
      <xdr:row>5</xdr:row>
      <xdr:rowOff>66675</xdr:rowOff>
    </xdr:from>
    <xdr:to>
      <xdr:col>8</xdr:col>
      <xdr:colOff>571500</xdr:colOff>
      <xdr:row>8</xdr:row>
      <xdr:rowOff>142875</xdr:rowOff>
    </xdr:to>
    <xdr:sp macro="" textlink="">
      <xdr:nvSpPr>
        <xdr:cNvPr id="3" name="화살표: 오른쪽 2">
          <a:extLst>
            <a:ext uri="{FF2B5EF4-FFF2-40B4-BE49-F238E27FC236}">
              <a16:creationId xmlns:a16="http://schemas.microsoft.com/office/drawing/2014/main" id="{EC32897F-CD9D-9842-C59D-9745153D3D45}"/>
            </a:ext>
          </a:extLst>
        </xdr:cNvPr>
        <xdr:cNvSpPr/>
      </xdr:nvSpPr>
      <xdr:spPr>
        <a:xfrm>
          <a:off x="4981575" y="1123950"/>
          <a:ext cx="1076325" cy="7048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dRichValueWebImage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com"/><Relationship Id="rId13" Type="http://schemas.openxmlformats.org/officeDocument/2006/relationships/hyperlink" Target="https://api.qrserver.com/v1/create-qr-code/?data=https%3A%2F%2Fwww.youtube.com%2Fwatch%3Fv%3DvZDpfDh9Mk0" TargetMode="External"/><Relationship Id="rId18" Type="http://schemas.openxmlformats.org/officeDocument/2006/relationships/image" Target="../media/image9.com"/><Relationship Id="rId3" Type="http://schemas.openxmlformats.org/officeDocument/2006/relationships/hyperlink" Target="https://api.qrserver.com/v1/create-qr-code/?data=http%3A%2F%2Fnexonas.ipdisk.co.kr%2Fcgi%2Fbase%2Flogin.cgi" TargetMode="External"/><Relationship Id="rId21" Type="http://schemas.openxmlformats.org/officeDocument/2006/relationships/hyperlink" Target="https://api.qrserver.com/v1/create-qr-code/?data=https%3A%2F%2Fwww.youtube.com%2Fwatch%3Fv%3D8YQ1x1I2ea4" TargetMode="External"/><Relationship Id="rId7" Type="http://schemas.openxmlformats.org/officeDocument/2006/relationships/hyperlink" Target="https://api.qrserver.com/v1/create-qr-code/?data=https%3A%2F%2Fblog.naver.com%2Fnexokorea" TargetMode="External"/><Relationship Id="rId12" Type="http://schemas.openxmlformats.org/officeDocument/2006/relationships/image" Target="../media/image6.com"/><Relationship Id="rId17" Type="http://schemas.openxmlformats.org/officeDocument/2006/relationships/hyperlink" Target="https://api.qrserver.com/v1/create-qr-code/?data=https%3A%2F%2Fwww.youtube.com%2Fwatch%3Fv%3DZxKOB5_jRnY" TargetMode="External"/><Relationship Id="rId2" Type="http://schemas.openxmlformats.org/officeDocument/2006/relationships/image" Target="../media/image1.com"/><Relationship Id="rId16" Type="http://schemas.openxmlformats.org/officeDocument/2006/relationships/image" Target="../media/image8.com"/><Relationship Id="rId20" Type="http://schemas.openxmlformats.org/officeDocument/2006/relationships/image" Target="../media/image10.com"/><Relationship Id="rId1" Type="http://schemas.openxmlformats.org/officeDocument/2006/relationships/hyperlink" Target="https://api.qrserver.com/v1/create-qr-code/?data=www.naver.com" TargetMode="External"/><Relationship Id="rId6" Type="http://schemas.openxmlformats.org/officeDocument/2006/relationships/image" Target="../media/image3.com"/><Relationship Id="rId11" Type="http://schemas.openxmlformats.org/officeDocument/2006/relationships/hyperlink" Target="https://api.qrserver.com/v1/create-qr-code/?data=https%3A%2F%2Fwww.youtube.com%2Fwatch%3Fv%3DJCGoB3rc6Uk" TargetMode="External"/><Relationship Id="rId24" Type="http://schemas.openxmlformats.org/officeDocument/2006/relationships/image" Target="../media/image12.com"/><Relationship Id="rId5" Type="http://schemas.openxmlformats.org/officeDocument/2006/relationships/hyperlink" Target="https://api.qrserver.com/v1/create-qr-code/?data=www.nexokorea.com" TargetMode="External"/><Relationship Id="rId15" Type="http://schemas.openxmlformats.org/officeDocument/2006/relationships/hyperlink" Target="https://api.qrserver.com/v1/create-qr-code/?data=https%3A%2F%2Fwww.youtube.com%2Fwatch%3Fv%3Do0RflzzOEWI" TargetMode="External"/><Relationship Id="rId23" Type="http://schemas.openxmlformats.org/officeDocument/2006/relationships/hyperlink" Target="https://api.qrserver.com/v1/create-qr-code/?data=https%3A%2F%2Fwww.youtube.com%2Fwatch%3Fv%3Du523jNtWvms" TargetMode="External"/><Relationship Id="rId10" Type="http://schemas.openxmlformats.org/officeDocument/2006/relationships/image" Target="../media/image5.com"/><Relationship Id="rId19" Type="http://schemas.openxmlformats.org/officeDocument/2006/relationships/hyperlink" Target="https://api.qrserver.com/v1/create-qr-code/?data=https%3A%2F%2Fwww.youtube.com%2Fwatch%3Fv%3DrHTOLdfdtwU" TargetMode="External"/><Relationship Id="rId4" Type="http://schemas.openxmlformats.org/officeDocument/2006/relationships/image" Target="../media/image2.cgi"/><Relationship Id="rId9" Type="http://schemas.openxmlformats.org/officeDocument/2006/relationships/hyperlink" Target="https://api.qrserver.com/v1/create-qr-code/?data=https%3A%2F%2Fwww.youtube.com%2F%40nexokorea" TargetMode="External"/><Relationship Id="rId14" Type="http://schemas.openxmlformats.org/officeDocument/2006/relationships/image" Target="../media/image7.com"/><Relationship Id="rId22" Type="http://schemas.openxmlformats.org/officeDocument/2006/relationships/image" Target="../media/image11.com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  <webImageSrd>
    <address r:id="rId3"/>
    <blip r:id="rId4"/>
  </webImageSrd>
  <webImageSrd>
    <address r:id="rId5"/>
    <blip r:id="rId6"/>
  </webImageSrd>
  <webImageSrd>
    <address r:id="rId7"/>
    <blip r:id="rId8"/>
  </webImageSrd>
  <webImageSrd>
    <address r:id="rId9"/>
    <blip r:id="rId10"/>
  </webImageSrd>
  <webImageSrd>
    <address r:id="rId11"/>
    <blip r:id="rId12"/>
  </webImageSrd>
  <webImageSrd>
    <address r:id="rId13"/>
    <blip r:id="rId14"/>
  </webImageSrd>
  <webImageSrd>
    <address r:id="rId15"/>
    <blip r:id="rId16"/>
  </webImageSrd>
  <webImageSrd>
    <address r:id="rId17"/>
    <blip r:id="rId18"/>
  </webImageSrd>
  <webImageSrd>
    <address r:id="rId19"/>
    <blip r:id="rId20"/>
  </webImageSrd>
  <webImageSrd>
    <address r:id="rId21"/>
    <blip r:id="rId22"/>
  </webImageSrd>
  <webImageSrd>
    <address r:id="rId23"/>
    <blip r:id="rId24"/>
  </webImageSrd>
</webImagesSrd>
</file>

<file path=xl/richData/rdrichvalue.xml><?xml version="1.0" encoding="utf-8"?>
<rvData xmlns="http://schemas.microsoft.com/office/spreadsheetml/2017/richdata" count="12">
  <rv s="0">
    <v>0</v>
    <v>1</v>
    <v>0</v>
    <v>0</v>
  </rv>
  <rv s="0">
    <v>1</v>
    <v>1</v>
    <v>0</v>
    <v>0</v>
  </rv>
  <rv s="0">
    <v>2</v>
    <v>1</v>
    <v>0</v>
    <v>0</v>
  </rv>
  <rv s="0">
    <v>3</v>
    <v>1</v>
    <v>0</v>
    <v>0</v>
  </rv>
  <rv s="0">
    <v>4</v>
    <v>1</v>
    <v>0</v>
    <v>0</v>
  </rv>
  <rv s="0">
    <v>5</v>
    <v>1</v>
    <v>0</v>
    <v>0</v>
  </rv>
  <rv s="0">
    <v>6</v>
    <v>1</v>
    <v>0</v>
    <v>0</v>
  </rv>
  <rv s="0">
    <v>7</v>
    <v>1</v>
    <v>0</v>
    <v>0</v>
  </rv>
  <rv s="0">
    <v>8</v>
    <v>1</v>
    <v>0</v>
    <v>0</v>
  </rv>
  <rv s="0">
    <v>9</v>
    <v>1</v>
    <v>0</v>
    <v>0</v>
  </rv>
  <rv s="0">
    <v>10</v>
    <v>1</v>
    <v>0</v>
    <v>0</v>
  </rv>
  <rv s="0">
    <v>11</v>
    <v>1</v>
    <v>0</v>
    <v>0</v>
  </rv>
</rvData>
</file>

<file path=xl/richData/rdrichvaluestructure.xml><?xml version="1.0" encoding="utf-8"?>
<rvStructures xmlns="http://schemas.microsoft.com/office/spreadsheetml/2017/richdata" count="1">
  <s t="_webimage">
    <k n="WebImageIdentifier" t="i"/>
    <k n="CalcOrigin" t="i"/>
    <k n="ComputedImage" t="b"/>
    <k n="ImageSizing" t="i"/>
  </s>
</rv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0C7F0A2-47C6-4763-919D-72BFE8E66E86}" name="표1" displayName="표1" ref="K20:P32" totalsRowShown="0" headerRowDxfId="15">
  <autoFilter ref="K20:P32" xr:uid="{10C7F0A2-47C6-4763-919D-72BFE8E66E86}"/>
  <tableColumns count="6">
    <tableColumn id="1" xr3:uid="{2B7D4DD3-DEBF-4EBC-A52F-B584F71864F4}" name="거래일자" dataDxfId="14"/>
    <tableColumn id="2" xr3:uid="{2B7F5C0B-9DDA-4822-A584-E10ADCF8E7CB}" name="적요"/>
    <tableColumn id="3" xr3:uid="{445F9F6C-CC09-4401-9EC3-7BFFECAE3254}" name="출금" dataDxfId="13" dataCellStyle="쉼표 [0]"/>
    <tableColumn id="4" xr3:uid="{946D7206-232D-453D-9689-99DEEA9E1505}" name="입금" dataDxfId="12" dataCellStyle="쉼표 [0]"/>
    <tableColumn id="5" xr3:uid="{10531B3E-7AAD-4BFB-B433-C9CF3E80CF95}" name="내용"/>
    <tableColumn id="6" xr3:uid="{9FEACE0A-AE7E-445A-81C7-C24155248B69}" name="잔액" dataDxfId="11">
      <calculatedColumnFormula>SUM(P20-M21+N21)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73CA30-E1EC-45F2-97BC-E826A2FAAF8F}" name="표1_3" displayName="표1_3" ref="K40:T52" totalsRowShown="0" headerRowDxfId="10">
  <autoFilter ref="K40:T52" xr:uid="{CC73CA30-E1EC-45F2-97BC-E826A2FAAF8F}"/>
  <tableColumns count="10">
    <tableColumn id="1" xr3:uid="{BC77498B-DEAA-492C-8C7C-32CB3D932890}" name="거래일자" dataDxfId="9"/>
    <tableColumn id="2" xr3:uid="{853D8C4A-C936-4C44-8800-DFEB7A591D6A}" name="적요"/>
    <tableColumn id="3" xr3:uid="{ACCE830E-531A-42F7-BCF4-1254BC87AD10}" name="출금" dataDxfId="8" dataCellStyle="쉼표 [0]"/>
    <tableColumn id="4" xr3:uid="{3BDF862E-8D6D-449A-BBC9-7BFE1B7BFF88}" name="입금" dataDxfId="7" dataCellStyle="쉼표 [0]"/>
    <tableColumn id="5" xr3:uid="{5F54125D-1123-4BF9-990F-E3110ACE7DAD}" name="내용"/>
    <tableColumn id="6" xr3:uid="{12943A1F-AF6C-425C-A1B4-EF381B1962D5}" name="잔액" dataDxfId="6">
      <calculatedColumnFormula>SUM(P40-M41+N41)</calculatedColumnFormula>
    </tableColumn>
    <tableColumn id="7" xr3:uid="{50D35CDE-5461-4421-B125-331C322D00AD}" name="계정과목" dataDxfId="5"/>
    <tableColumn id="8" xr3:uid="{E783E87E-F225-4A25-9564-611E23678238}" name="대분류" dataDxfId="4"/>
    <tableColumn id="9" xr3:uid="{3AEB4043-CE6F-45D1-BD52-87A402D3F456}" name="거래일" dataDxfId="3"/>
    <tableColumn id="10" xr3:uid="{1A546779-6000-4F8D-BC03-95111539AEED}" name="시간대" data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7305EF5-C147-4B7E-96EE-1177D5C1696B}" name="분류표" displayName="분류표" ref="Z41:AA58" totalsRowShown="0" headerRowDxfId="1">
  <autoFilter ref="Z41:AA58" xr:uid="{A7305EF5-C147-4B7E-96EE-1177D5C1696B}"/>
  <tableColumns count="2">
    <tableColumn id="1" xr3:uid="{7C921112-F41F-4DAC-8C52-4BD37E208961}" name="분류"/>
    <tableColumn id="2" xr3:uid="{09C58C85-5FE3-48AD-AAA1-53D522AA38CC}" name="대분류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606E9A5-365D-4E6B-A6D7-600FEAB30EB8}" name="단어표" displayName="단어표" ref="W41:X59" totalsRowShown="0" headerRowDxfId="0">
  <autoFilter ref="W41:X59" xr:uid="{F606E9A5-365D-4E6B-A6D7-600FEAB30EB8}"/>
  <tableColumns count="2">
    <tableColumn id="1" xr3:uid="{7329E518-4E3E-4024-9E37-E693F465DABB}" name="분류"/>
    <tableColumn id="2" xr3:uid="{3436E436-AEB7-4619-82CF-1378AFD3DC98}" name="대분류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o0RflzzOEWI" TargetMode="External"/><Relationship Id="rId13" Type="http://schemas.openxmlformats.org/officeDocument/2006/relationships/hyperlink" Target="https://www.youtube.com/watch?v=u523jNtWvms" TargetMode="External"/><Relationship Id="rId3" Type="http://schemas.openxmlformats.org/officeDocument/2006/relationships/hyperlink" Target="https://api.qrserver.com/v1/create-qr-code/?size=150x150&amp;data=Example" TargetMode="External"/><Relationship Id="rId7" Type="http://schemas.openxmlformats.org/officeDocument/2006/relationships/hyperlink" Target="https://www.youtube.com/watch?v=vZDpfDh9Mk0" TargetMode="External"/><Relationship Id="rId12" Type="http://schemas.openxmlformats.org/officeDocument/2006/relationships/hyperlink" Target="https://www.youtube.com/watch?v=8YQ1x1I2ea4" TargetMode="External"/><Relationship Id="rId2" Type="http://schemas.openxmlformats.org/officeDocument/2006/relationships/hyperlink" Target="https://api.qrserver.com/v1/create-qr-code/?size=150x150&amp;data=Example" TargetMode="External"/><Relationship Id="rId1" Type="http://schemas.openxmlformats.org/officeDocument/2006/relationships/hyperlink" Target="https://api.qrserver.com/v1/create-qr-code/?size=150x150&amp;data=Example" TargetMode="External"/><Relationship Id="rId6" Type="http://schemas.openxmlformats.org/officeDocument/2006/relationships/hyperlink" Target="https://www.youtube.com/watch?v=vZDpfDh9Mk0" TargetMode="External"/><Relationship Id="rId11" Type="http://schemas.openxmlformats.org/officeDocument/2006/relationships/hyperlink" Target="https://www.youtube.com/watch?v=rHTOLdfdtwU" TargetMode="External"/><Relationship Id="rId5" Type="http://schemas.openxmlformats.org/officeDocument/2006/relationships/hyperlink" Target="https://www.youtube.com/watch?v=JCGoB3rc6Uk" TargetMode="External"/><Relationship Id="rId10" Type="http://schemas.openxmlformats.org/officeDocument/2006/relationships/hyperlink" Target="https://www.youtube.com/watch?v=ZxKOB5_jRnY" TargetMode="External"/><Relationship Id="rId4" Type="http://schemas.openxmlformats.org/officeDocument/2006/relationships/hyperlink" Target="https://www.youtube.com/watch?v=JCGoB3rc6Uk" TargetMode="External"/><Relationship Id="rId9" Type="http://schemas.openxmlformats.org/officeDocument/2006/relationships/hyperlink" Target="https://www.youtube.com/watch?v=o0RflzzOEWI" TargetMode="External"/><Relationship Id="rId14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rHTOLdfdtwU" TargetMode="External"/><Relationship Id="rId3" Type="http://schemas.openxmlformats.org/officeDocument/2006/relationships/hyperlink" Target="https://www.youtube.com/watch?v=vZDpfDh9Mk0" TargetMode="External"/><Relationship Id="rId7" Type="http://schemas.openxmlformats.org/officeDocument/2006/relationships/hyperlink" Target="https://www.youtube.com/watch?v=ZxKOB5_jRnY" TargetMode="External"/><Relationship Id="rId2" Type="http://schemas.openxmlformats.org/officeDocument/2006/relationships/hyperlink" Target="https://www.youtube.com/watch?v=JCGoB3rc6Uk" TargetMode="External"/><Relationship Id="rId1" Type="http://schemas.openxmlformats.org/officeDocument/2006/relationships/hyperlink" Target="https://www.youtube.com/watch?v=JCGoB3rc6Uk" TargetMode="External"/><Relationship Id="rId6" Type="http://schemas.openxmlformats.org/officeDocument/2006/relationships/hyperlink" Target="https://www.youtube.com/watch?v=o0RflzzOEWI" TargetMode="External"/><Relationship Id="rId11" Type="http://schemas.openxmlformats.org/officeDocument/2006/relationships/drawing" Target="../drawings/drawing6.xml"/><Relationship Id="rId5" Type="http://schemas.openxmlformats.org/officeDocument/2006/relationships/hyperlink" Target="https://www.youtube.com/watch?v=o0RflzzOEWI" TargetMode="External"/><Relationship Id="rId10" Type="http://schemas.openxmlformats.org/officeDocument/2006/relationships/hyperlink" Target="https://www.youtube.com/watch?v=u523jNtWvms" TargetMode="External"/><Relationship Id="rId4" Type="http://schemas.openxmlformats.org/officeDocument/2006/relationships/hyperlink" Target="https://www.youtube.com/watch?v=vZDpfDh9Mk0" TargetMode="External"/><Relationship Id="rId9" Type="http://schemas.openxmlformats.org/officeDocument/2006/relationships/hyperlink" Target="https://www.youtube.com/watch?v=8YQ1x1I2ea4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emf"/><Relationship Id="rId13" Type="http://schemas.openxmlformats.org/officeDocument/2006/relationships/control" Target="../activeX/activeX6.xml"/><Relationship Id="rId18" Type="http://schemas.openxmlformats.org/officeDocument/2006/relationships/ctrlProp" Target="../ctrlProps/ctrlProp2.xml"/><Relationship Id="rId3" Type="http://schemas.openxmlformats.org/officeDocument/2006/relationships/control" Target="../activeX/activeX1.xml"/><Relationship Id="rId21" Type="http://schemas.openxmlformats.org/officeDocument/2006/relationships/ctrlProp" Target="../ctrlProps/ctrlProp5.xml"/><Relationship Id="rId7" Type="http://schemas.openxmlformats.org/officeDocument/2006/relationships/control" Target="../activeX/activeX3.xml"/><Relationship Id="rId12" Type="http://schemas.openxmlformats.org/officeDocument/2006/relationships/image" Target="../media/image33.emf"/><Relationship Id="rId17" Type="http://schemas.openxmlformats.org/officeDocument/2006/relationships/ctrlProp" Target="../ctrlProps/ctrlProp1.xml"/><Relationship Id="rId25" Type="http://schemas.openxmlformats.org/officeDocument/2006/relationships/ctrlProp" Target="../ctrlProps/ctrlProp9.xml"/><Relationship Id="rId2" Type="http://schemas.openxmlformats.org/officeDocument/2006/relationships/vmlDrawing" Target="../drawings/vmlDrawing2.vml"/><Relationship Id="rId16" Type="http://schemas.openxmlformats.org/officeDocument/2006/relationships/image" Target="../media/image35.emf"/><Relationship Id="rId20" Type="http://schemas.openxmlformats.org/officeDocument/2006/relationships/ctrlProp" Target="../ctrlProps/ctrlProp4.xml"/><Relationship Id="rId1" Type="http://schemas.openxmlformats.org/officeDocument/2006/relationships/drawing" Target="../drawings/drawing7.xml"/><Relationship Id="rId6" Type="http://schemas.openxmlformats.org/officeDocument/2006/relationships/image" Target="../media/image30.emf"/><Relationship Id="rId11" Type="http://schemas.openxmlformats.org/officeDocument/2006/relationships/control" Target="../activeX/activeX5.xml"/><Relationship Id="rId24" Type="http://schemas.openxmlformats.org/officeDocument/2006/relationships/ctrlProp" Target="../ctrlProps/ctrlProp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7.xml"/><Relationship Id="rId23" Type="http://schemas.openxmlformats.org/officeDocument/2006/relationships/ctrlProp" Target="../ctrlProps/ctrlProp7.xml"/><Relationship Id="rId10" Type="http://schemas.openxmlformats.org/officeDocument/2006/relationships/image" Target="../media/image32.emf"/><Relationship Id="rId19" Type="http://schemas.openxmlformats.org/officeDocument/2006/relationships/ctrlProp" Target="../ctrlProps/ctrlProp3.xml"/><Relationship Id="rId4" Type="http://schemas.openxmlformats.org/officeDocument/2006/relationships/image" Target="../media/image29.emf"/><Relationship Id="rId9" Type="http://schemas.openxmlformats.org/officeDocument/2006/relationships/control" Target="../activeX/activeX4.xml"/><Relationship Id="rId14" Type="http://schemas.openxmlformats.org/officeDocument/2006/relationships/image" Target="../media/image34.emf"/><Relationship Id="rId22" Type="http://schemas.openxmlformats.org/officeDocument/2006/relationships/ctrlProp" Target="../ctrlProps/ctrlProp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2F79B-7B96-42EF-976A-F8B724E1A98D}">
  <dimension ref="B2:C15"/>
  <sheetViews>
    <sheetView workbookViewId="0">
      <selection activeCell="O28" sqref="O28"/>
    </sheetView>
  </sheetViews>
  <sheetFormatPr defaultRowHeight="16.5"/>
  <sheetData>
    <row r="2" spans="2:3">
      <c r="B2" s="1" t="s">
        <v>12</v>
      </c>
    </row>
    <row r="3" spans="2:3">
      <c r="B3" t="s">
        <v>0</v>
      </c>
      <c r="C3" s="3" t="s">
        <v>1</v>
      </c>
    </row>
    <row r="4" spans="2:3">
      <c r="B4" t="s">
        <v>2</v>
      </c>
      <c r="C4" s="2" t="s">
        <v>3</v>
      </c>
    </row>
    <row r="7" spans="2:3">
      <c r="B7" s="1" t="s">
        <v>13</v>
      </c>
    </row>
    <row r="8" spans="2:3">
      <c r="B8" t="s">
        <v>5</v>
      </c>
    </row>
    <row r="9" spans="2:3">
      <c r="B9" t="s">
        <v>4</v>
      </c>
    </row>
    <row r="10" spans="2:3">
      <c r="B10" t="s">
        <v>6</v>
      </c>
    </row>
    <row r="11" spans="2:3">
      <c r="B11" t="s">
        <v>7</v>
      </c>
    </row>
    <row r="12" spans="2:3">
      <c r="B12" t="s">
        <v>8</v>
      </c>
    </row>
    <row r="13" spans="2:3">
      <c r="B13" t="s">
        <v>9</v>
      </c>
    </row>
    <row r="14" spans="2:3">
      <c r="B14" t="s">
        <v>10</v>
      </c>
    </row>
    <row r="15" spans="2:3">
      <c r="B15" t="s">
        <v>11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6F9D-8596-426B-9162-CFDD0AADF301}">
  <dimension ref="B2:G20"/>
  <sheetViews>
    <sheetView workbookViewId="0">
      <selection activeCell="B2" sqref="B2"/>
    </sheetView>
  </sheetViews>
  <sheetFormatPr defaultRowHeight="16.5"/>
  <sheetData>
    <row r="2" spans="2:7">
      <c r="B2" s="1" t="s">
        <v>14</v>
      </c>
    </row>
    <row r="3" spans="2:7">
      <c r="B3" t="s">
        <v>19</v>
      </c>
    </row>
    <row r="4" spans="2:7">
      <c r="B4" t="s">
        <v>20</v>
      </c>
    </row>
    <row r="6" spans="2:7">
      <c r="B6" t="s">
        <v>21</v>
      </c>
    </row>
    <row r="7" spans="2:7">
      <c r="B7" t="s">
        <v>23</v>
      </c>
    </row>
    <row r="8" spans="2:7">
      <c r="B8" t="s">
        <v>22</v>
      </c>
    </row>
    <row r="9" spans="2:7">
      <c r="B9" t="s">
        <v>24</v>
      </c>
    </row>
    <row r="11" spans="2:7">
      <c r="B11" t="s">
        <v>15</v>
      </c>
      <c r="E11" s="20" t="s">
        <v>15</v>
      </c>
      <c r="F11" s="20"/>
      <c r="G11" s="20"/>
    </row>
    <row r="14" spans="2:7">
      <c r="B14" t="s">
        <v>17</v>
      </c>
      <c r="E14" s="20" t="s">
        <v>17</v>
      </c>
      <c r="F14" s="20"/>
      <c r="G14" s="20"/>
    </row>
    <row r="17" spans="2:7">
      <c r="B17" t="s">
        <v>16</v>
      </c>
      <c r="E17" s="20" t="s">
        <v>16</v>
      </c>
      <c r="F17" s="20"/>
      <c r="G17" s="20"/>
    </row>
    <row r="20" spans="2:7">
      <c r="B20" t="s">
        <v>18</v>
      </c>
      <c r="E20" s="20" t="s">
        <v>18</v>
      </c>
      <c r="F20" s="20"/>
      <c r="G20" s="20"/>
    </row>
  </sheetData>
  <mergeCells count="4">
    <mergeCell ref="E11:G11"/>
    <mergeCell ref="E14:G14"/>
    <mergeCell ref="E17:G17"/>
    <mergeCell ref="E20:G2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70C10-976C-450D-8F61-50CE11627F26}">
  <sheetPr>
    <tabColor rgb="FFFF0000"/>
  </sheetPr>
  <dimension ref="B3:G32"/>
  <sheetViews>
    <sheetView tabSelected="1" workbookViewId="0">
      <selection activeCell="B33" sqref="B33"/>
    </sheetView>
  </sheetViews>
  <sheetFormatPr defaultRowHeight="16.5"/>
  <cols>
    <col min="7" max="7" width="117.5" bestFit="1" customWidth="1"/>
  </cols>
  <sheetData>
    <row r="3" spans="2:7">
      <c r="B3" s="11" t="s">
        <v>132</v>
      </c>
      <c r="C3" s="11" t="s">
        <v>133</v>
      </c>
      <c r="D3" s="11" t="s">
        <v>134</v>
      </c>
      <c r="E3" s="11" t="s">
        <v>135</v>
      </c>
      <c r="F3" s="11" t="s">
        <v>183</v>
      </c>
      <c r="G3" s="11" t="s">
        <v>136</v>
      </c>
    </row>
    <row r="4" spans="2:7">
      <c r="B4" t="s">
        <v>127</v>
      </c>
      <c r="C4" t="s">
        <v>126</v>
      </c>
      <c r="D4" s="14" t="s">
        <v>128</v>
      </c>
      <c r="E4" s="14"/>
      <c r="F4" s="14"/>
      <c r="G4" t="s">
        <v>129</v>
      </c>
    </row>
    <row r="5" spans="2:7">
      <c r="B5" t="s">
        <v>127</v>
      </c>
      <c r="C5" t="s">
        <v>126</v>
      </c>
      <c r="D5" s="14" t="s">
        <v>130</v>
      </c>
      <c r="E5" s="14"/>
      <c r="F5" s="14"/>
      <c r="G5" t="s">
        <v>217</v>
      </c>
    </row>
    <row r="6" spans="2:7">
      <c r="B6" t="s">
        <v>127</v>
      </c>
      <c r="C6" t="s">
        <v>126</v>
      </c>
      <c r="D6" s="14" t="s">
        <v>131</v>
      </c>
      <c r="E6" s="14"/>
      <c r="F6" s="14"/>
      <c r="G6" t="s">
        <v>178</v>
      </c>
    </row>
    <row r="7" spans="2:7">
      <c r="B7" t="s">
        <v>175</v>
      </c>
      <c r="G7" t="s">
        <v>176</v>
      </c>
    </row>
    <row r="8" spans="2:7">
      <c r="B8" t="s">
        <v>127</v>
      </c>
      <c r="D8" t="s">
        <v>179</v>
      </c>
      <c r="G8" t="s">
        <v>180</v>
      </c>
    </row>
    <row r="9" spans="2:7">
      <c r="B9" t="s">
        <v>175</v>
      </c>
      <c r="D9" t="s">
        <v>182</v>
      </c>
      <c r="E9" t="s">
        <v>184</v>
      </c>
      <c r="F9" t="s">
        <v>184</v>
      </c>
      <c r="G9" t="s">
        <v>185</v>
      </c>
    </row>
    <row r="10" spans="2:7">
      <c r="B10" t="s">
        <v>177</v>
      </c>
      <c r="D10" t="s">
        <v>182</v>
      </c>
      <c r="G10" t="s">
        <v>186</v>
      </c>
    </row>
    <row r="11" spans="2:7">
      <c r="B11" t="s">
        <v>177</v>
      </c>
      <c r="C11" t="s">
        <v>126</v>
      </c>
      <c r="D11" t="s">
        <v>187</v>
      </c>
      <c r="G11" t="s">
        <v>189</v>
      </c>
    </row>
    <row r="12" spans="2:7">
      <c r="C12" t="s">
        <v>126</v>
      </c>
      <c r="D12" t="s">
        <v>187</v>
      </c>
      <c r="G12" t="s">
        <v>188</v>
      </c>
    </row>
    <row r="13" spans="2:7">
      <c r="B13" t="s">
        <v>190</v>
      </c>
      <c r="C13" t="s">
        <v>191</v>
      </c>
      <c r="G13" t="s">
        <v>192</v>
      </c>
    </row>
    <row r="14" spans="2:7">
      <c r="B14" t="s">
        <v>175</v>
      </c>
      <c r="C14" t="s">
        <v>184</v>
      </c>
      <c r="D14" t="s">
        <v>210</v>
      </c>
      <c r="G14" t="s">
        <v>211</v>
      </c>
    </row>
    <row r="15" spans="2:7">
      <c r="B15" t="s">
        <v>127</v>
      </c>
      <c r="D15" t="s">
        <v>213</v>
      </c>
      <c r="G15" t="s">
        <v>214</v>
      </c>
    </row>
    <row r="16" spans="2:7">
      <c r="B16" t="s">
        <v>175</v>
      </c>
      <c r="C16" t="s">
        <v>215</v>
      </c>
      <c r="D16" t="s">
        <v>215</v>
      </c>
      <c r="E16" t="s">
        <v>213</v>
      </c>
      <c r="G16" t="s">
        <v>216</v>
      </c>
    </row>
    <row r="17" spans="2:7">
      <c r="B17" t="s">
        <v>127</v>
      </c>
      <c r="C17" t="s">
        <v>215</v>
      </c>
      <c r="G17" t="s">
        <v>218</v>
      </c>
    </row>
    <row r="18" spans="2:7">
      <c r="B18" t="s">
        <v>127</v>
      </c>
      <c r="C18" t="s">
        <v>219</v>
      </c>
      <c r="G18" t="s">
        <v>220</v>
      </c>
    </row>
    <row r="19" spans="2:7">
      <c r="B19" t="s">
        <v>127</v>
      </c>
      <c r="C19" t="s">
        <v>223</v>
      </c>
      <c r="G19" t="s">
        <v>224</v>
      </c>
    </row>
    <row r="20" spans="2:7">
      <c r="B20" t="s">
        <v>127</v>
      </c>
      <c r="C20" t="s">
        <v>175</v>
      </c>
      <c r="D20" t="s">
        <v>219</v>
      </c>
      <c r="G20" t="s">
        <v>226</v>
      </c>
    </row>
    <row r="21" spans="2:7">
      <c r="B21" t="s">
        <v>127</v>
      </c>
      <c r="C21" t="s">
        <v>175</v>
      </c>
      <c r="D21" t="s">
        <v>225</v>
      </c>
      <c r="G21" t="s">
        <v>227</v>
      </c>
    </row>
    <row r="22" spans="2:7">
      <c r="B22" t="s">
        <v>127</v>
      </c>
      <c r="C22" t="s">
        <v>228</v>
      </c>
      <c r="G22" t="s">
        <v>229</v>
      </c>
    </row>
    <row r="23" spans="2:7">
      <c r="B23" t="s">
        <v>230</v>
      </c>
      <c r="G23" t="s">
        <v>231</v>
      </c>
    </row>
    <row r="24" spans="2:7">
      <c r="B24" t="s">
        <v>232</v>
      </c>
      <c r="G24" t="s">
        <v>233</v>
      </c>
    </row>
    <row r="25" spans="2:7">
      <c r="B25" t="s">
        <v>127</v>
      </c>
      <c r="C25" t="s">
        <v>234</v>
      </c>
      <c r="G25" t="s">
        <v>235</v>
      </c>
    </row>
    <row r="26" spans="2:7">
      <c r="B26" t="s">
        <v>175</v>
      </c>
      <c r="C26" t="s">
        <v>249</v>
      </c>
      <c r="D26" t="s">
        <v>250</v>
      </c>
      <c r="G26" t="s">
        <v>251</v>
      </c>
    </row>
    <row r="27" spans="2:7">
      <c r="B27" t="s">
        <v>252</v>
      </c>
      <c r="C27" t="s">
        <v>253</v>
      </c>
      <c r="G27" t="s">
        <v>251</v>
      </c>
    </row>
    <row r="28" spans="2:7">
      <c r="B28" t="s">
        <v>258</v>
      </c>
      <c r="G28" t="s">
        <v>257</v>
      </c>
    </row>
    <row r="29" spans="2:7">
      <c r="B29" t="s">
        <v>259</v>
      </c>
      <c r="G29" t="s">
        <v>256</v>
      </c>
    </row>
    <row r="30" spans="2:7">
      <c r="B30" t="s">
        <v>259</v>
      </c>
    </row>
    <row r="31" spans="2:7">
      <c r="B31" t="s">
        <v>260</v>
      </c>
      <c r="G31" t="s">
        <v>261</v>
      </c>
    </row>
    <row r="32" spans="2:7">
      <c r="B32" t="s">
        <v>262</v>
      </c>
    </row>
  </sheetData>
  <phoneticPr fontId="1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47BF1-98B1-450C-8D56-3CA96D6B7FA8}">
  <dimension ref="B2:AC83"/>
  <sheetViews>
    <sheetView topLeftCell="A69" workbookViewId="0">
      <selection activeCell="B83" sqref="B83"/>
    </sheetView>
  </sheetViews>
  <sheetFormatPr defaultRowHeight="16.5"/>
  <cols>
    <col min="11" max="11" width="11.125" style="4" bestFit="1" customWidth="1"/>
    <col min="12" max="12" width="11" bestFit="1" customWidth="1"/>
    <col min="13" max="14" width="9.375" style="5" bestFit="1" customWidth="1"/>
    <col min="15" max="15" width="13.875" bestFit="1" customWidth="1"/>
    <col min="16" max="16" width="10.875" bestFit="1" customWidth="1"/>
    <col min="17" max="17" width="13.25" bestFit="1" customWidth="1"/>
    <col min="18" max="20" width="11.375" bestFit="1" customWidth="1"/>
    <col min="23" max="23" width="14.75" customWidth="1"/>
    <col min="24" max="24" width="11" bestFit="1" customWidth="1"/>
    <col min="25" max="25" width="14.75" customWidth="1"/>
    <col min="26" max="26" width="18.625" bestFit="1" customWidth="1"/>
    <col min="27" max="27" width="11" bestFit="1" customWidth="1"/>
  </cols>
  <sheetData>
    <row r="2" spans="2:20">
      <c r="B2" s="1" t="s">
        <v>25</v>
      </c>
    </row>
    <row r="3" spans="2:20">
      <c r="K3" s="6" t="s">
        <v>36</v>
      </c>
      <c r="L3" s="7" t="s">
        <v>37</v>
      </c>
      <c r="M3" s="5" t="s">
        <v>38</v>
      </c>
      <c r="N3" s="5" t="s">
        <v>39</v>
      </c>
      <c r="O3" s="7" t="s">
        <v>53</v>
      </c>
      <c r="P3" s="7" t="s">
        <v>40</v>
      </c>
      <c r="Q3" s="7"/>
      <c r="R3" s="7"/>
      <c r="S3" s="7"/>
      <c r="T3" s="7"/>
    </row>
    <row r="4" spans="2:20">
      <c r="B4" t="s">
        <v>26</v>
      </c>
      <c r="K4" s="4">
        <v>45294</v>
      </c>
      <c r="L4" t="s">
        <v>41</v>
      </c>
      <c r="M4" s="5">
        <v>3900</v>
      </c>
      <c r="O4" t="s">
        <v>44</v>
      </c>
      <c r="P4" s="5">
        <v>1500000</v>
      </c>
      <c r="Q4" s="5"/>
      <c r="R4" s="5"/>
      <c r="S4" s="5"/>
      <c r="T4" s="5"/>
    </row>
    <row r="5" spans="2:20">
      <c r="K5" s="4">
        <v>45295</v>
      </c>
      <c r="L5" t="s">
        <v>42</v>
      </c>
      <c r="N5" s="5">
        <v>150000</v>
      </c>
      <c r="O5" t="s">
        <v>52</v>
      </c>
      <c r="P5" s="8">
        <f>SUM(P4-M5+N5)</f>
        <v>1650000</v>
      </c>
      <c r="Q5" s="8"/>
      <c r="R5" s="8"/>
      <c r="S5" s="8"/>
      <c r="T5" s="8"/>
    </row>
    <row r="6" spans="2:20">
      <c r="B6" t="s">
        <v>27</v>
      </c>
      <c r="K6" s="4">
        <v>45296</v>
      </c>
      <c r="L6" t="s">
        <v>43</v>
      </c>
      <c r="M6" s="5">
        <v>18000</v>
      </c>
      <c r="O6" t="s">
        <v>45</v>
      </c>
      <c r="P6" s="8">
        <f t="shared" ref="P6:P14" si="0">SUM(P5-M6+N6)</f>
        <v>1632000</v>
      </c>
      <c r="Q6" s="8"/>
      <c r="R6" s="8"/>
      <c r="S6" s="8"/>
      <c r="T6" s="8"/>
    </row>
    <row r="7" spans="2:20">
      <c r="K7" s="4">
        <v>45297</v>
      </c>
      <c r="L7" t="s">
        <v>41</v>
      </c>
      <c r="M7" s="5">
        <v>30000</v>
      </c>
      <c r="O7" t="s">
        <v>46</v>
      </c>
      <c r="P7" s="8">
        <f t="shared" si="0"/>
        <v>1602000</v>
      </c>
      <c r="Q7" s="8"/>
      <c r="R7" s="8"/>
      <c r="S7" s="8"/>
      <c r="T7" s="8"/>
    </row>
    <row r="8" spans="2:20">
      <c r="B8" t="s">
        <v>28</v>
      </c>
      <c r="K8" s="4">
        <v>45298</v>
      </c>
      <c r="L8" t="s">
        <v>41</v>
      </c>
      <c r="M8" s="5">
        <v>23000</v>
      </c>
      <c r="O8" t="s">
        <v>47</v>
      </c>
      <c r="P8" s="8">
        <f t="shared" si="0"/>
        <v>1579000</v>
      </c>
      <c r="Q8" s="8"/>
      <c r="R8" s="8"/>
      <c r="S8" s="8"/>
      <c r="T8" s="8"/>
    </row>
    <row r="9" spans="2:20">
      <c r="K9" s="4">
        <v>45299</v>
      </c>
      <c r="L9" t="s">
        <v>41</v>
      </c>
      <c r="M9" s="5">
        <v>40000</v>
      </c>
      <c r="O9" t="s">
        <v>48</v>
      </c>
      <c r="P9" s="8">
        <f t="shared" si="0"/>
        <v>1539000</v>
      </c>
      <c r="Q9" s="8"/>
      <c r="R9" s="8"/>
      <c r="S9" s="8"/>
      <c r="T9" s="8"/>
    </row>
    <row r="10" spans="2:20">
      <c r="B10" t="s">
        <v>29</v>
      </c>
      <c r="K10" s="4">
        <v>45300</v>
      </c>
      <c r="L10" t="s">
        <v>41</v>
      </c>
      <c r="M10" s="5">
        <v>10000</v>
      </c>
      <c r="O10" t="s">
        <v>49</v>
      </c>
      <c r="P10" s="8">
        <f t="shared" si="0"/>
        <v>1529000</v>
      </c>
      <c r="Q10" s="8"/>
      <c r="R10" s="8"/>
      <c r="S10" s="8"/>
      <c r="T10" s="8"/>
    </row>
    <row r="11" spans="2:20">
      <c r="K11" s="4">
        <v>45301</v>
      </c>
      <c r="L11" t="s">
        <v>41</v>
      </c>
      <c r="M11" s="5">
        <v>700000</v>
      </c>
      <c r="O11" t="s">
        <v>50</v>
      </c>
      <c r="P11" s="8">
        <f t="shared" si="0"/>
        <v>829000</v>
      </c>
      <c r="Q11" s="8"/>
      <c r="R11" s="8"/>
      <c r="S11" s="8"/>
      <c r="T11" s="8"/>
    </row>
    <row r="12" spans="2:20">
      <c r="B12" t="s">
        <v>30</v>
      </c>
      <c r="K12" s="4">
        <v>45302</v>
      </c>
      <c r="L12" t="s">
        <v>41</v>
      </c>
      <c r="M12" s="5">
        <v>25000</v>
      </c>
      <c r="O12" t="s">
        <v>51</v>
      </c>
      <c r="P12" s="8">
        <f t="shared" si="0"/>
        <v>804000</v>
      </c>
      <c r="Q12" s="8"/>
      <c r="R12" s="8"/>
      <c r="S12" s="8"/>
      <c r="T12" s="8"/>
    </row>
    <row r="13" spans="2:20">
      <c r="K13" s="4">
        <v>45303</v>
      </c>
      <c r="L13" t="s">
        <v>41</v>
      </c>
      <c r="M13" s="5">
        <v>30000</v>
      </c>
      <c r="O13" t="s">
        <v>55</v>
      </c>
      <c r="P13" s="8">
        <f t="shared" si="0"/>
        <v>774000</v>
      </c>
      <c r="Q13" s="8"/>
      <c r="R13" s="8"/>
      <c r="S13" s="8"/>
      <c r="T13" s="8"/>
    </row>
    <row r="14" spans="2:20">
      <c r="B14" t="s">
        <v>32</v>
      </c>
      <c r="K14" s="4">
        <v>45304</v>
      </c>
      <c r="L14" t="s">
        <v>42</v>
      </c>
      <c r="N14" s="5">
        <v>40000</v>
      </c>
      <c r="O14" t="s">
        <v>54</v>
      </c>
      <c r="P14" s="8">
        <f t="shared" si="0"/>
        <v>814000</v>
      </c>
      <c r="Q14" s="8"/>
      <c r="R14" s="8"/>
      <c r="S14" s="8"/>
      <c r="T14" s="8"/>
    </row>
    <row r="16" spans="2:20" ht="20.25">
      <c r="B16" t="s">
        <v>31</v>
      </c>
      <c r="O16" s="9" t="s">
        <v>56</v>
      </c>
    </row>
    <row r="18" spans="2:20">
      <c r="B18" t="s">
        <v>33</v>
      </c>
    </row>
    <row r="19" spans="2:20">
      <c r="B19" t="s">
        <v>34</v>
      </c>
    </row>
    <row r="20" spans="2:20">
      <c r="B20" t="s">
        <v>35</v>
      </c>
      <c r="K20" s="6" t="s">
        <v>36</v>
      </c>
      <c r="L20" s="7" t="s">
        <v>37</v>
      </c>
      <c r="M20" s="5" t="s">
        <v>38</v>
      </c>
      <c r="N20" s="5" t="s">
        <v>39</v>
      </c>
      <c r="O20" s="7" t="s">
        <v>53</v>
      </c>
      <c r="P20" s="7" t="s">
        <v>40</v>
      </c>
      <c r="Q20" s="7"/>
      <c r="R20" s="7"/>
      <c r="S20" s="7"/>
      <c r="T20" s="7"/>
    </row>
    <row r="21" spans="2:20">
      <c r="K21" s="4">
        <v>45294</v>
      </c>
      <c r="L21" t="s">
        <v>41</v>
      </c>
      <c r="M21" s="5">
        <v>3900</v>
      </c>
      <c r="O21" t="s">
        <v>44</v>
      </c>
      <c r="P21" s="5">
        <v>1500000</v>
      </c>
      <c r="Q21" s="5"/>
      <c r="R21" s="5"/>
      <c r="S21" s="5"/>
      <c r="T21" s="5"/>
    </row>
    <row r="22" spans="2:20">
      <c r="K22" s="4">
        <v>45295</v>
      </c>
      <c r="L22" t="s">
        <v>42</v>
      </c>
      <c r="N22" s="5">
        <v>150000</v>
      </c>
      <c r="O22" t="s">
        <v>52</v>
      </c>
      <c r="P22" s="8">
        <f>SUM(P21-M22+N22)</f>
        <v>1650000</v>
      </c>
      <c r="Q22" s="8"/>
      <c r="R22" s="8"/>
      <c r="S22" s="8"/>
      <c r="T22" s="8"/>
    </row>
    <row r="23" spans="2:20">
      <c r="K23" s="4">
        <v>45296</v>
      </c>
      <c r="L23" t="s">
        <v>43</v>
      </c>
      <c r="M23" s="5">
        <v>18000</v>
      </c>
      <c r="O23" t="s">
        <v>45</v>
      </c>
      <c r="P23" s="8">
        <f t="shared" ref="P23:P31" si="1">SUM(P22-M23+N23)</f>
        <v>1632000</v>
      </c>
      <c r="Q23" s="8"/>
      <c r="R23" s="8"/>
      <c r="S23" s="8"/>
      <c r="T23" s="8"/>
    </row>
    <row r="24" spans="2:20">
      <c r="K24" s="4">
        <v>45297</v>
      </c>
      <c r="L24" t="s">
        <v>41</v>
      </c>
      <c r="M24" s="5">
        <v>30000</v>
      </c>
      <c r="O24" t="s">
        <v>46</v>
      </c>
      <c r="P24" s="8">
        <f t="shared" si="1"/>
        <v>1602000</v>
      </c>
      <c r="Q24" s="8"/>
      <c r="R24" s="8"/>
      <c r="S24" s="8"/>
      <c r="T24" s="8"/>
    </row>
    <row r="25" spans="2:20">
      <c r="K25" s="4">
        <v>45298</v>
      </c>
      <c r="L25" t="s">
        <v>41</v>
      </c>
      <c r="M25" s="5">
        <v>23000</v>
      </c>
      <c r="O25" t="s">
        <v>47</v>
      </c>
      <c r="P25" s="8">
        <f t="shared" si="1"/>
        <v>1579000</v>
      </c>
      <c r="Q25" s="8"/>
      <c r="R25" s="8"/>
      <c r="S25" s="8"/>
      <c r="T25" s="8"/>
    </row>
    <row r="26" spans="2:20">
      <c r="K26" s="4">
        <v>45299</v>
      </c>
      <c r="L26" t="s">
        <v>41</v>
      </c>
      <c r="M26" s="5">
        <v>40000</v>
      </c>
      <c r="O26" t="s">
        <v>48</v>
      </c>
      <c r="P26" s="8">
        <f t="shared" si="1"/>
        <v>1539000</v>
      </c>
      <c r="Q26" s="8"/>
      <c r="R26" s="8"/>
      <c r="S26" s="8"/>
      <c r="T26" s="8"/>
    </row>
    <row r="27" spans="2:20">
      <c r="K27" s="4">
        <v>45300</v>
      </c>
      <c r="L27" t="s">
        <v>41</v>
      </c>
      <c r="M27" s="5">
        <v>10000</v>
      </c>
      <c r="O27" t="s">
        <v>49</v>
      </c>
      <c r="P27" s="8">
        <f t="shared" si="1"/>
        <v>1529000</v>
      </c>
      <c r="Q27" s="8"/>
      <c r="R27" s="8"/>
      <c r="S27" s="8"/>
      <c r="T27" s="8"/>
    </row>
    <row r="28" spans="2:20">
      <c r="K28" s="4">
        <v>45301</v>
      </c>
      <c r="L28" t="s">
        <v>41</v>
      </c>
      <c r="M28" s="5">
        <v>700000</v>
      </c>
      <c r="O28" t="s">
        <v>50</v>
      </c>
      <c r="P28" s="8">
        <f t="shared" si="1"/>
        <v>829000</v>
      </c>
      <c r="Q28" s="8"/>
      <c r="R28" s="8"/>
      <c r="S28" s="8"/>
      <c r="T28" s="8"/>
    </row>
    <row r="29" spans="2:20">
      <c r="K29" s="4">
        <v>45302</v>
      </c>
      <c r="L29" t="s">
        <v>41</v>
      </c>
      <c r="M29" s="5">
        <v>25000</v>
      </c>
      <c r="O29" t="s">
        <v>51</v>
      </c>
      <c r="P29" s="8">
        <f t="shared" si="1"/>
        <v>804000</v>
      </c>
      <c r="Q29" s="8"/>
      <c r="R29" s="8"/>
      <c r="S29" s="8"/>
      <c r="T29" s="8"/>
    </row>
    <row r="30" spans="2:20">
      <c r="K30" s="4">
        <v>45303</v>
      </c>
      <c r="L30" t="s">
        <v>41</v>
      </c>
      <c r="M30" s="5">
        <v>30000</v>
      </c>
      <c r="O30" t="s">
        <v>55</v>
      </c>
      <c r="P30" s="8">
        <f t="shared" si="1"/>
        <v>774000</v>
      </c>
      <c r="Q30" s="8"/>
      <c r="R30" s="8"/>
      <c r="S30" s="8"/>
      <c r="T30" s="8"/>
    </row>
    <row r="31" spans="2:20">
      <c r="K31" s="4">
        <v>45304</v>
      </c>
      <c r="L31" t="s">
        <v>42</v>
      </c>
      <c r="N31" s="5">
        <v>40000</v>
      </c>
      <c r="O31" t="s">
        <v>54</v>
      </c>
      <c r="P31" s="8">
        <f t="shared" si="1"/>
        <v>814000</v>
      </c>
      <c r="Q31" s="8"/>
      <c r="R31" s="8"/>
      <c r="S31" s="8"/>
      <c r="T31" s="8"/>
    </row>
    <row r="32" spans="2:20">
      <c r="K32" s="4">
        <v>45325</v>
      </c>
      <c r="L32" t="s">
        <v>41</v>
      </c>
      <c r="M32" s="5">
        <v>50000</v>
      </c>
      <c r="O32" t="s">
        <v>57</v>
      </c>
      <c r="P32" s="8">
        <f>SUM(P31-M32+N32)</f>
        <v>764000</v>
      </c>
      <c r="Q32" s="8"/>
      <c r="R32" s="8"/>
      <c r="S32" s="8"/>
      <c r="T32" s="8"/>
    </row>
    <row r="34" spans="2:29" ht="20.25">
      <c r="O34" s="9" t="s">
        <v>58</v>
      </c>
    </row>
    <row r="39" spans="2:29">
      <c r="W39" s="10" t="s">
        <v>90</v>
      </c>
      <c r="Z39" s="10" t="s">
        <v>65</v>
      </c>
    </row>
    <row r="40" spans="2:29">
      <c r="B40" t="s">
        <v>63</v>
      </c>
      <c r="K40" s="6" t="s">
        <v>36</v>
      </c>
      <c r="L40" s="7" t="s">
        <v>37</v>
      </c>
      <c r="M40" s="5" t="s">
        <v>38</v>
      </c>
      <c r="N40" s="5" t="s">
        <v>39</v>
      </c>
      <c r="O40" s="7" t="s">
        <v>53</v>
      </c>
      <c r="P40" s="7" t="s">
        <v>40</v>
      </c>
      <c r="Q40" s="7" t="s">
        <v>59</v>
      </c>
      <c r="R40" s="7" t="s">
        <v>60</v>
      </c>
      <c r="S40" s="7" t="s">
        <v>61</v>
      </c>
      <c r="T40" s="7" t="s">
        <v>62</v>
      </c>
    </row>
    <row r="41" spans="2:29">
      <c r="K41" s="4">
        <v>45294</v>
      </c>
      <c r="L41" t="s">
        <v>41</v>
      </c>
      <c r="M41" s="5">
        <v>3900</v>
      </c>
      <c r="O41" t="s">
        <v>44</v>
      </c>
      <c r="P41" s="5">
        <v>1500000</v>
      </c>
      <c r="Q41" s="5"/>
      <c r="R41" s="5"/>
      <c r="S41" s="5"/>
      <c r="T41" s="5"/>
      <c r="W41" s="11" t="s">
        <v>66</v>
      </c>
      <c r="X41" s="11" t="s">
        <v>60</v>
      </c>
      <c r="Z41" s="11" t="s">
        <v>66</v>
      </c>
      <c r="AA41" s="11" t="s">
        <v>60</v>
      </c>
    </row>
    <row r="42" spans="2:29">
      <c r="B42" t="s">
        <v>64</v>
      </c>
      <c r="K42" s="4">
        <v>45295</v>
      </c>
      <c r="L42" t="s">
        <v>42</v>
      </c>
      <c r="N42" s="5">
        <v>150000</v>
      </c>
      <c r="O42" t="s">
        <v>52</v>
      </c>
      <c r="P42" s="8">
        <f>SUM(P41-M42+N42)</f>
        <v>1650000</v>
      </c>
      <c r="Q42" s="8"/>
      <c r="R42" s="8"/>
      <c r="S42" s="8"/>
      <c r="T42" s="8"/>
      <c r="W42" t="s">
        <v>91</v>
      </c>
      <c r="X42" t="s">
        <v>92</v>
      </c>
      <c r="Z42" t="s">
        <v>67</v>
      </c>
      <c r="AA42" t="s">
        <v>68</v>
      </c>
      <c r="AC42" t="str" cm="1">
        <f t="array" ref="AC42:AC58">분류표[분류]</f>
        <v>기부금</v>
      </c>
    </row>
    <row r="43" spans="2:29">
      <c r="K43" s="4">
        <v>45296</v>
      </c>
      <c r="L43" t="s">
        <v>43</v>
      </c>
      <c r="M43" s="5">
        <v>18000</v>
      </c>
      <c r="O43" t="s">
        <v>45</v>
      </c>
      <c r="P43" s="8">
        <f t="shared" ref="P43:P51" si="2">SUM(P42-M43+N43)</f>
        <v>1632000</v>
      </c>
      <c r="Q43" s="8"/>
      <c r="R43" s="8"/>
      <c r="S43" s="8"/>
      <c r="T43" s="8"/>
      <c r="W43" t="s">
        <v>93</v>
      </c>
      <c r="X43" t="s">
        <v>92</v>
      </c>
      <c r="Z43" t="s">
        <v>69</v>
      </c>
      <c r="AA43" t="s">
        <v>68</v>
      </c>
      <c r="AC43" t="str">
        <v>모임회비</v>
      </c>
    </row>
    <row r="44" spans="2:29">
      <c r="B44" t="s">
        <v>115</v>
      </c>
      <c r="K44" s="4">
        <v>45297</v>
      </c>
      <c r="L44" t="s">
        <v>41</v>
      </c>
      <c r="M44" s="5">
        <v>30000</v>
      </c>
      <c r="O44" t="s">
        <v>46</v>
      </c>
      <c r="P44" s="8">
        <f t="shared" si="2"/>
        <v>1602000</v>
      </c>
      <c r="Q44" s="8"/>
      <c r="R44" s="8"/>
      <c r="S44" s="8"/>
      <c r="T44" s="8"/>
      <c r="W44" t="s">
        <v>79</v>
      </c>
      <c r="X44" t="s">
        <v>79</v>
      </c>
      <c r="Z44" t="s">
        <v>70</v>
      </c>
      <c r="AA44" t="s">
        <v>68</v>
      </c>
      <c r="AC44" t="str">
        <v>선물</v>
      </c>
    </row>
    <row r="45" spans="2:29">
      <c r="B45" t="s">
        <v>116</v>
      </c>
      <c r="K45" s="4">
        <v>45298</v>
      </c>
      <c r="L45" t="s">
        <v>41</v>
      </c>
      <c r="M45" s="5">
        <v>23000</v>
      </c>
      <c r="O45" t="s">
        <v>47</v>
      </c>
      <c r="P45" s="8">
        <f t="shared" si="2"/>
        <v>1579000</v>
      </c>
      <c r="Q45" s="8"/>
      <c r="R45" s="8"/>
      <c r="S45" s="8"/>
      <c r="T45" s="8"/>
      <c r="W45" t="s">
        <v>94</v>
      </c>
      <c r="X45" t="s">
        <v>95</v>
      </c>
      <c r="Z45" t="s">
        <v>71</v>
      </c>
      <c r="AA45" t="s">
        <v>73</v>
      </c>
      <c r="AC45" t="str">
        <v>기타교육비</v>
      </c>
    </row>
    <row r="46" spans="2:29">
      <c r="B46" t="s">
        <v>117</v>
      </c>
      <c r="K46" s="4">
        <v>45299</v>
      </c>
      <c r="L46" t="s">
        <v>41</v>
      </c>
      <c r="M46" s="5">
        <v>40000</v>
      </c>
      <c r="O46" t="s">
        <v>48</v>
      </c>
      <c r="P46" s="8">
        <f t="shared" si="2"/>
        <v>1539000</v>
      </c>
      <c r="Q46" s="8"/>
      <c r="R46" s="8"/>
      <c r="S46" s="8"/>
      <c r="T46" s="8"/>
      <c r="W46" t="s">
        <v>96</v>
      </c>
      <c r="X46" t="s">
        <v>97</v>
      </c>
      <c r="Z46" t="s">
        <v>72</v>
      </c>
      <c r="AA46" t="s">
        <v>73</v>
      </c>
      <c r="AC46" t="str">
        <v>학원비</v>
      </c>
    </row>
    <row r="47" spans="2:29">
      <c r="B47" t="s">
        <v>118</v>
      </c>
      <c r="K47" s="4">
        <v>45300</v>
      </c>
      <c r="L47" t="s">
        <v>41</v>
      </c>
      <c r="M47" s="5">
        <v>10000</v>
      </c>
      <c r="O47" t="s">
        <v>49</v>
      </c>
      <c r="P47" s="8">
        <f t="shared" si="2"/>
        <v>1529000</v>
      </c>
      <c r="Q47" s="8"/>
      <c r="R47" s="8"/>
      <c r="S47" s="8"/>
      <c r="T47" s="8"/>
      <c r="W47" t="s">
        <v>98</v>
      </c>
      <c r="X47" t="s">
        <v>97</v>
      </c>
      <c r="Z47" t="s">
        <v>74</v>
      </c>
      <c r="AA47" t="s">
        <v>78</v>
      </c>
      <c r="AC47" t="str">
        <v>기타문화비</v>
      </c>
    </row>
    <row r="48" spans="2:29">
      <c r="B48" t="s">
        <v>119</v>
      </c>
      <c r="K48" s="4">
        <v>45301</v>
      </c>
      <c r="L48" t="s">
        <v>41</v>
      </c>
      <c r="M48" s="5">
        <v>700000</v>
      </c>
      <c r="O48" t="s">
        <v>50</v>
      </c>
      <c r="P48" s="8">
        <f t="shared" si="2"/>
        <v>829000</v>
      </c>
      <c r="Q48" s="8"/>
      <c r="R48" s="8"/>
      <c r="S48" s="8"/>
      <c r="T48" s="8"/>
      <c r="W48" t="s">
        <v>99</v>
      </c>
      <c r="X48" t="s">
        <v>67</v>
      </c>
      <c r="Z48" t="s">
        <v>75</v>
      </c>
      <c r="AA48" t="s">
        <v>78</v>
      </c>
      <c r="AC48" t="str">
        <v>도서</v>
      </c>
    </row>
    <row r="49" spans="2:29">
      <c r="B49" t="s">
        <v>120</v>
      </c>
      <c r="K49" s="4">
        <v>45302</v>
      </c>
      <c r="L49" t="s">
        <v>41</v>
      </c>
      <c r="M49" s="5">
        <v>25000</v>
      </c>
      <c r="O49" t="s">
        <v>51</v>
      </c>
      <c r="P49" s="8">
        <f t="shared" si="2"/>
        <v>804000</v>
      </c>
      <c r="Q49" s="8"/>
      <c r="R49" s="8"/>
      <c r="S49" s="8"/>
      <c r="T49" s="8"/>
      <c r="W49" t="s">
        <v>100</v>
      </c>
      <c r="X49" t="s">
        <v>101</v>
      </c>
      <c r="Z49" t="s">
        <v>76</v>
      </c>
      <c r="AA49" t="s">
        <v>78</v>
      </c>
      <c r="AC49" t="str">
        <v>스포츠</v>
      </c>
    </row>
    <row r="50" spans="2:29">
      <c r="K50" s="4">
        <v>45303</v>
      </c>
      <c r="L50" t="s">
        <v>41</v>
      </c>
      <c r="M50" s="5">
        <v>30000</v>
      </c>
      <c r="O50" t="s">
        <v>55</v>
      </c>
      <c r="P50" s="8">
        <f t="shared" si="2"/>
        <v>774000</v>
      </c>
      <c r="Q50" s="8"/>
      <c r="R50" s="8"/>
      <c r="S50" s="8"/>
      <c r="T50" s="8"/>
      <c r="W50" t="s">
        <v>102</v>
      </c>
      <c r="X50" t="s">
        <v>101</v>
      </c>
      <c r="Z50" t="s">
        <v>77</v>
      </c>
      <c r="AA50" t="s">
        <v>78</v>
      </c>
      <c r="AC50" t="str">
        <v>여행</v>
      </c>
    </row>
    <row r="51" spans="2:29">
      <c r="K51" s="4">
        <v>45304</v>
      </c>
      <c r="L51" t="s">
        <v>42</v>
      </c>
      <c r="N51" s="5">
        <v>40000</v>
      </c>
      <c r="O51" t="s">
        <v>54</v>
      </c>
      <c r="P51" s="8">
        <f t="shared" si="2"/>
        <v>814000</v>
      </c>
      <c r="Q51" s="8"/>
      <c r="R51" s="8"/>
      <c r="S51" s="8"/>
      <c r="T51" s="8"/>
      <c r="W51" t="s">
        <v>44</v>
      </c>
      <c r="X51" t="s">
        <v>103</v>
      </c>
      <c r="Z51" t="s">
        <v>79</v>
      </c>
      <c r="AA51" t="s">
        <v>81</v>
      </c>
      <c r="AC51" t="str">
        <v>건강보험</v>
      </c>
    </row>
    <row r="52" spans="2:29">
      <c r="B52" t="s">
        <v>113</v>
      </c>
      <c r="K52" s="4">
        <v>45325</v>
      </c>
      <c r="L52" t="s">
        <v>41</v>
      </c>
      <c r="M52" s="5">
        <v>50000</v>
      </c>
      <c r="O52" t="s">
        <v>57</v>
      </c>
      <c r="P52" s="8">
        <f>SUM(P51-M52+N52)</f>
        <v>764000</v>
      </c>
      <c r="Q52" s="8"/>
      <c r="R52" s="8"/>
      <c r="S52" s="8"/>
      <c r="T52" s="8"/>
      <c r="W52" t="s">
        <v>104</v>
      </c>
      <c r="X52" t="s">
        <v>104</v>
      </c>
      <c r="Z52" t="s">
        <v>80</v>
      </c>
      <c r="AA52" t="s">
        <v>81</v>
      </c>
      <c r="AC52" t="str">
        <v>생명보험</v>
      </c>
    </row>
    <row r="53" spans="2:29">
      <c r="W53" t="s">
        <v>105</v>
      </c>
      <c r="X53" t="s">
        <v>80</v>
      </c>
      <c r="Z53" t="s">
        <v>82</v>
      </c>
      <c r="AA53" t="s">
        <v>83</v>
      </c>
      <c r="AC53" t="str">
        <v>사무실비</v>
      </c>
    </row>
    <row r="54" spans="2:29">
      <c r="B54" t="s">
        <v>114</v>
      </c>
      <c r="W54" t="s">
        <v>106</v>
      </c>
      <c r="X54" t="s">
        <v>86</v>
      </c>
      <c r="Z54" t="s">
        <v>84</v>
      </c>
      <c r="AA54" t="s">
        <v>83</v>
      </c>
      <c r="AC54" t="str">
        <v>업무관련</v>
      </c>
    </row>
    <row r="55" spans="2:29">
      <c r="W55" t="s">
        <v>107</v>
      </c>
      <c r="X55" t="s">
        <v>86</v>
      </c>
      <c r="Z55" t="s">
        <v>85</v>
      </c>
      <c r="AA55" t="s">
        <v>88</v>
      </c>
      <c r="AC55" t="str">
        <v>미용비</v>
      </c>
    </row>
    <row r="56" spans="2:29">
      <c r="B56" t="s">
        <v>121</v>
      </c>
      <c r="W56" t="s">
        <v>108</v>
      </c>
      <c r="X56" t="s">
        <v>70</v>
      </c>
      <c r="Z56" t="s">
        <v>86</v>
      </c>
      <c r="AA56" t="s">
        <v>88</v>
      </c>
      <c r="AC56" t="str">
        <v>생활용품</v>
      </c>
    </row>
    <row r="57" spans="2:29">
      <c r="B57" t="s">
        <v>122</v>
      </c>
      <c r="W57" t="s">
        <v>109</v>
      </c>
      <c r="X57" t="s">
        <v>76</v>
      </c>
      <c r="Z57" t="s">
        <v>87</v>
      </c>
      <c r="AA57" t="s">
        <v>88</v>
      </c>
      <c r="AC57" t="str">
        <v>문구잡화</v>
      </c>
    </row>
    <row r="58" spans="2:29">
      <c r="B58" t="s">
        <v>123</v>
      </c>
      <c r="W58" t="s">
        <v>110</v>
      </c>
      <c r="X58" t="s">
        <v>76</v>
      </c>
      <c r="Z58" t="s">
        <v>89</v>
      </c>
      <c r="AA58" t="s">
        <v>88</v>
      </c>
      <c r="AC58" t="str">
        <v>식비</v>
      </c>
    </row>
    <row r="59" spans="2:29">
      <c r="B59" t="s">
        <v>124</v>
      </c>
      <c r="W59" t="s">
        <v>111</v>
      </c>
      <c r="X59" t="s">
        <v>112</v>
      </c>
    </row>
    <row r="61" spans="2:29">
      <c r="H61" t="s">
        <v>125</v>
      </c>
    </row>
    <row r="71" spans="11:11">
      <c r="K71" s="12"/>
    </row>
    <row r="83" spans="10:10">
      <c r="J83" s="13"/>
    </row>
  </sheetData>
  <phoneticPr fontId="1" type="noConversion"/>
  <dataValidations count="1">
    <dataValidation type="list" allowBlank="1" showInputMessage="1" showErrorMessage="1" sqref="Q1:Q1048576" xr:uid="{C960D57A-3360-4DD7-B167-D78E788EB83A}">
      <formula1>INDIRECT("분류표[분류]")</formula1>
    </dataValidation>
  </dataValidation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A1AE-E36E-4FFB-BF8C-F1B024ED6440}">
  <dimension ref="B1:X65"/>
  <sheetViews>
    <sheetView workbookViewId="0">
      <selection activeCell="B1" sqref="B1"/>
    </sheetView>
  </sheetViews>
  <sheetFormatPr defaultRowHeight="16.5"/>
  <sheetData>
    <row r="1" spans="2:24">
      <c r="B1" s="1" t="s">
        <v>146</v>
      </c>
    </row>
    <row r="2" spans="2:24">
      <c r="B2" s="1"/>
    </row>
    <row r="3" spans="2:24">
      <c r="B3" s="1"/>
    </row>
    <row r="4" spans="2:24">
      <c r="B4" s="1"/>
    </row>
    <row r="5" spans="2:24">
      <c r="C5" t="s">
        <v>137</v>
      </c>
      <c r="E5" t="s">
        <v>138</v>
      </c>
      <c r="G5" t="s">
        <v>142</v>
      </c>
      <c r="L5" t="s">
        <v>137</v>
      </c>
      <c r="N5" t="s">
        <v>138</v>
      </c>
      <c r="P5" t="s">
        <v>142</v>
      </c>
      <c r="T5" t="s">
        <v>137</v>
      </c>
      <c r="V5" t="s">
        <v>138</v>
      </c>
      <c r="X5" t="s">
        <v>142</v>
      </c>
    </row>
    <row r="6" spans="2:24">
      <c r="C6">
        <v>70</v>
      </c>
      <c r="E6" t="s">
        <v>139</v>
      </c>
      <c r="G6" t="s">
        <v>143</v>
      </c>
      <c r="L6">
        <v>70</v>
      </c>
      <c r="N6" t="s">
        <v>139</v>
      </c>
      <c r="P6" t="s">
        <v>143</v>
      </c>
      <c r="T6">
        <v>70</v>
      </c>
      <c r="V6" t="s">
        <v>139</v>
      </c>
      <c r="X6" t="s">
        <v>143</v>
      </c>
    </row>
    <row r="7" spans="2:24">
      <c r="C7">
        <v>80</v>
      </c>
      <c r="E7" t="s">
        <v>140</v>
      </c>
      <c r="G7" t="s">
        <v>144</v>
      </c>
      <c r="L7">
        <v>80</v>
      </c>
      <c r="N7" t="s">
        <v>140</v>
      </c>
      <c r="P7" t="s">
        <v>144</v>
      </c>
      <c r="T7">
        <v>80</v>
      </c>
      <c r="V7" t="s">
        <v>140</v>
      </c>
      <c r="X7" t="s">
        <v>144</v>
      </c>
    </row>
    <row r="8" spans="2:24">
      <c r="C8">
        <v>90</v>
      </c>
      <c r="E8" t="s">
        <v>141</v>
      </c>
      <c r="G8" t="s">
        <v>145</v>
      </c>
      <c r="L8">
        <v>90</v>
      </c>
      <c r="N8" t="s">
        <v>141</v>
      </c>
      <c r="P8" t="s">
        <v>145</v>
      </c>
      <c r="T8">
        <v>90</v>
      </c>
      <c r="V8" t="s">
        <v>141</v>
      </c>
      <c r="X8" t="s">
        <v>145</v>
      </c>
    </row>
    <row r="9" spans="2:24">
      <c r="C9">
        <v>75</v>
      </c>
      <c r="L9">
        <v>75</v>
      </c>
      <c r="T9">
        <v>75</v>
      </c>
    </row>
    <row r="10" spans="2:24">
      <c r="C10">
        <v>54</v>
      </c>
      <c r="L10">
        <v>54</v>
      </c>
      <c r="T10">
        <v>54</v>
      </c>
    </row>
    <row r="11" spans="2:24">
      <c r="C11">
        <v>95</v>
      </c>
      <c r="L11">
        <v>95</v>
      </c>
      <c r="T11">
        <v>95</v>
      </c>
    </row>
    <row r="12" spans="2:24">
      <c r="C12">
        <v>98</v>
      </c>
      <c r="L12">
        <v>98</v>
      </c>
      <c r="T12">
        <v>98</v>
      </c>
    </row>
    <row r="13" spans="2:24">
      <c r="C13">
        <v>66</v>
      </c>
      <c r="L13">
        <v>66</v>
      </c>
      <c r="T13">
        <v>66</v>
      </c>
    </row>
    <row r="14" spans="2:24">
      <c r="C14">
        <v>40</v>
      </c>
      <c r="L14">
        <v>40</v>
      </c>
      <c r="T14">
        <v>40</v>
      </c>
    </row>
    <row r="15" spans="2:24">
      <c r="C15">
        <v>85</v>
      </c>
      <c r="L15">
        <v>85</v>
      </c>
      <c r="T15">
        <v>85</v>
      </c>
    </row>
    <row r="17" spans="2:19">
      <c r="B17" t="s">
        <v>147</v>
      </c>
      <c r="S17" t="s">
        <v>150</v>
      </c>
    </row>
    <row r="19" spans="2:19">
      <c r="S19" t="s">
        <v>151</v>
      </c>
    </row>
    <row r="21" spans="2:19">
      <c r="S21" t="s">
        <v>152</v>
      </c>
    </row>
    <row r="37" spans="2:2">
      <c r="B37" t="s">
        <v>148</v>
      </c>
    </row>
    <row r="65" spans="2:2">
      <c r="B65" t="s">
        <v>149</v>
      </c>
    </row>
  </sheetData>
  <phoneticPr fontId="1" type="noConversion"/>
  <conditionalFormatting sqref="B66">
    <cfRule type="iconSet" priority="5">
      <iconSet>
        <cfvo type="percent" val="0"/>
        <cfvo type="num" val="80"/>
        <cfvo type="num" val="90"/>
      </iconSet>
    </cfRule>
  </conditionalFormatting>
  <conditionalFormatting sqref="L6:L15">
    <cfRule type="iconSet" priority="4">
      <iconSet>
        <cfvo type="percent" val="0"/>
        <cfvo type="num" val="80"/>
        <cfvo type="num" val="90"/>
      </iconSet>
    </cfRule>
  </conditionalFormatting>
  <conditionalFormatting sqref="T6:T15">
    <cfRule type="iconSet" priority="3">
      <iconSet>
        <cfvo type="percent" val="0"/>
        <cfvo type="num" val="80"/>
        <cfvo type="num" val="90"/>
      </iconSet>
    </cfRule>
  </conditionalFormatting>
  <conditionalFormatting sqref="U50:U59">
    <cfRule type="iconSet" priority="2">
      <iconSet>
        <cfvo type="percent" val="0"/>
        <cfvo type="num" val="80"/>
        <cfvo type="num" val="90"/>
      </iconSet>
    </cfRule>
  </conditionalFormatting>
  <conditionalFormatting sqref="AC33:AC42">
    <cfRule type="iconSet" priority="1">
      <iconSet>
        <cfvo type="percent" val="0"/>
        <cfvo type="num" val="80"/>
        <cfvo type="num" val="90"/>
      </iconSet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92465-6B8D-429C-912D-838CBE68C5BF}">
  <sheetPr>
    <tabColor theme="8" tint="0.39997558519241921"/>
  </sheetPr>
  <dimension ref="B2:N67"/>
  <sheetViews>
    <sheetView topLeftCell="H1" workbookViewId="0">
      <selection activeCell="N3" sqref="N3"/>
    </sheetView>
  </sheetViews>
  <sheetFormatPr defaultRowHeight="16.5"/>
  <cols>
    <col min="2" max="2" width="13" bestFit="1" customWidth="1"/>
    <col min="3" max="3" width="42.75" bestFit="1" customWidth="1"/>
    <col min="12" max="12" width="43.625" customWidth="1"/>
    <col min="13" max="13" width="50.625" customWidth="1"/>
    <col min="14" max="14" width="79.375" bestFit="1" customWidth="1"/>
  </cols>
  <sheetData>
    <row r="2" spans="2:14">
      <c r="B2" s="1" t="s">
        <v>162</v>
      </c>
      <c r="N2" t="s">
        <v>222</v>
      </c>
    </row>
    <row r="3" spans="2:14">
      <c r="B3" s="1" t="s">
        <v>161</v>
      </c>
      <c r="N3" s="19" t="s">
        <v>221</v>
      </c>
    </row>
    <row r="4" spans="2:14">
      <c r="B4" s="1"/>
    </row>
    <row r="6" spans="2:14">
      <c r="B6" t="s">
        <v>156</v>
      </c>
      <c r="C6" t="s">
        <v>153</v>
      </c>
      <c r="L6" t="s">
        <v>156</v>
      </c>
      <c r="M6" t="s">
        <v>153</v>
      </c>
      <c r="N6" s="18" t="e" vm="1">
        <f>_xlfn.IMAGE("https://api.qrserver.com/v1/create-qr-code/?data="&amp;_xlfn.ENCODEURL(M6))</f>
        <v>#VALUE!</v>
      </c>
    </row>
    <row r="7" spans="2:14">
      <c r="B7" t="s">
        <v>155</v>
      </c>
      <c r="C7" t="s">
        <v>154</v>
      </c>
      <c r="L7" t="s">
        <v>155</v>
      </c>
      <c r="M7" t="s">
        <v>154</v>
      </c>
      <c r="N7" s="18" t="e" vm="2">
        <f t="shared" ref="N7:N17" si="0">_xlfn.IMAGE("https://api.qrserver.com/v1/create-qr-code/?data="&amp;_xlfn.ENCODEURL(M7))</f>
        <v>#VALUE!</v>
      </c>
    </row>
    <row r="8" spans="2:14">
      <c r="B8" t="s">
        <v>158</v>
      </c>
      <c r="C8" t="s">
        <v>157</v>
      </c>
      <c r="L8" t="s">
        <v>158</v>
      </c>
      <c r="M8" t="s">
        <v>157</v>
      </c>
      <c r="N8" s="18" t="e" vm="3">
        <f t="shared" si="0"/>
        <v>#VALUE!</v>
      </c>
    </row>
    <row r="9" spans="2:14">
      <c r="B9" t="s">
        <v>159</v>
      </c>
      <c r="C9" t="s">
        <v>163</v>
      </c>
      <c r="L9" t="s">
        <v>159</v>
      </c>
      <c r="M9" t="s">
        <v>163</v>
      </c>
      <c r="N9" s="18" t="e" vm="4">
        <f t="shared" si="0"/>
        <v>#VALUE!</v>
      </c>
    </row>
    <row r="10" spans="2:14">
      <c r="B10" t="s">
        <v>160</v>
      </c>
      <c r="C10" t="s">
        <v>164</v>
      </c>
      <c r="L10" t="s">
        <v>160</v>
      </c>
      <c r="M10" t="s">
        <v>164</v>
      </c>
      <c r="N10" s="18" t="e" vm="5">
        <f t="shared" si="0"/>
        <v>#VALUE!</v>
      </c>
    </row>
    <row r="11" spans="2:14">
      <c r="L11" s="15" t="s">
        <v>193</v>
      </c>
      <c r="M11" s="15" t="s">
        <v>194</v>
      </c>
      <c r="N11" s="18" t="e" vm="6">
        <f t="shared" si="0"/>
        <v>#VALUE!</v>
      </c>
    </row>
    <row r="12" spans="2:14">
      <c r="L12" s="15" t="s">
        <v>195</v>
      </c>
      <c r="M12" s="15" t="s">
        <v>196</v>
      </c>
      <c r="N12" s="18" t="e" vm="7">
        <f t="shared" si="0"/>
        <v>#VALUE!</v>
      </c>
    </row>
    <row r="13" spans="2:14">
      <c r="L13" s="15" t="s">
        <v>197</v>
      </c>
      <c r="M13" s="15" t="s">
        <v>198</v>
      </c>
      <c r="N13" s="18" t="e" vm="8">
        <f t="shared" si="0"/>
        <v>#VALUE!</v>
      </c>
    </row>
    <row r="14" spans="2:14">
      <c r="B14" t="s">
        <v>166</v>
      </c>
      <c r="L14" s="15" t="s">
        <v>199</v>
      </c>
      <c r="M14" s="15" t="s">
        <v>200</v>
      </c>
      <c r="N14" s="18" t="e" vm="9">
        <f t="shared" si="0"/>
        <v>#VALUE!</v>
      </c>
    </row>
    <row r="15" spans="2:14">
      <c r="L15" s="15" t="s">
        <v>201</v>
      </c>
      <c r="M15" s="15" t="s">
        <v>202</v>
      </c>
      <c r="N15" s="18" t="e" vm="10">
        <f t="shared" si="0"/>
        <v>#VALUE!</v>
      </c>
    </row>
    <row r="16" spans="2:14">
      <c r="L16" s="15" t="s">
        <v>203</v>
      </c>
      <c r="M16" s="15" t="s">
        <v>204</v>
      </c>
      <c r="N16" s="18" t="e" vm="11">
        <f t="shared" si="0"/>
        <v>#VALUE!</v>
      </c>
    </row>
    <row r="17" spans="12:14">
      <c r="L17" s="15" t="s">
        <v>205</v>
      </c>
      <c r="M17" s="15" t="s">
        <v>206</v>
      </c>
      <c r="N17" s="18" t="e" vm="12">
        <f t="shared" si="0"/>
        <v>#VALUE!</v>
      </c>
    </row>
    <row r="18" spans="12:14">
      <c r="L18" s="17"/>
    </row>
    <row r="26" spans="12:14">
      <c r="N26" s="16" t="s">
        <v>181</v>
      </c>
    </row>
    <row r="35" spans="12:12">
      <c r="L35" t="s">
        <v>168</v>
      </c>
    </row>
    <row r="36" spans="12:12">
      <c r="L36" s="15" t="s">
        <v>173</v>
      </c>
    </row>
    <row r="37" spans="12:12">
      <c r="L37" t="s">
        <v>172</v>
      </c>
    </row>
    <row r="38" spans="12:12">
      <c r="L38" s="14" t="s">
        <v>167</v>
      </c>
    </row>
    <row r="39" spans="12:12">
      <c r="L39" s="14" t="s">
        <v>174</v>
      </c>
    </row>
    <row r="42" spans="12:12">
      <c r="L42" t="s">
        <v>169</v>
      </c>
    </row>
    <row r="43" spans="12:12">
      <c r="L43" s="15" t="s">
        <v>171</v>
      </c>
    </row>
    <row r="44" spans="12:12">
      <c r="L44" t="s">
        <v>170</v>
      </c>
    </row>
    <row r="67" spans="3:3">
      <c r="C67" s="15" t="s">
        <v>165</v>
      </c>
    </row>
  </sheetData>
  <phoneticPr fontId="1" type="noConversion"/>
  <hyperlinks>
    <hyperlink ref="C67" r:id="rId1" display="https://api.qrserver.com/v1/create-qr-code/?size=150x150&amp;data=Example" xr:uid="{FE5B5D28-B898-43CF-A8D0-A71449A82050}"/>
    <hyperlink ref="L43" r:id="rId2" display="https://api.qrserver.com/v1/create-qr-code/?size=150x150&amp;data=Example" xr:uid="{D64B419E-ADBB-469A-A2E4-B92E2AA74F62}"/>
    <hyperlink ref="L36" r:id="rId3" display="https://api.qrserver.com/v1/create-qr-code/?size=150x150&amp;data=Example" xr:uid="{F2C02D83-6F9D-42D3-B11C-2CA46B4E2B5F}"/>
    <hyperlink ref="L11" r:id="rId4" tooltip="CVTE 전자칠판 EH모델  소개 영상 3/3 편" display="https://www.youtube.com/watch?v=JCGoB3rc6Uk" xr:uid="{68BBA7BD-0916-49F8-8BF3-49F42DCD6036}"/>
    <hyperlink ref="M11" r:id="rId5" xr:uid="{58CD2890-0C80-4F56-B3DA-F2109D9A41DA}"/>
    <hyperlink ref="L12" r:id="rId6" tooltip="CVTE 전자칠판 EH모델 소개 영상 2/3 편" display="https://www.youtube.com/watch?v=vZDpfDh9Mk0" xr:uid="{1B68C107-EC79-4877-BD75-2E12A9797174}"/>
    <hyperlink ref="M12" r:id="rId7" xr:uid="{5CC4F4C9-DD30-4A77-AD19-08B5DBDB174E}"/>
    <hyperlink ref="L13" r:id="rId8" tooltip="CVTE 전자칠판 EH모델 소개 1/3 편" display="https://www.youtube.com/watch?v=o0RflzzOEWI" xr:uid="{154D6798-5BAD-4E9C-9A87-1483DCFDBB52}"/>
    <hyperlink ref="M13" r:id="rId9" xr:uid="{6638C6E5-B72A-49C3-BE9F-3A2F612DC4E7}"/>
    <hyperlink ref="M14" r:id="rId10" xr:uid="{F67DC710-A8A6-4D57-AC7B-169E7FB23C99}"/>
    <hyperlink ref="M15" r:id="rId11" xr:uid="{54CA2FC1-8AD6-48AE-B986-5257B64B0D0A}"/>
    <hyperlink ref="M16" r:id="rId12" xr:uid="{661D62EB-ABA7-4583-8142-47933132A32A}"/>
    <hyperlink ref="M17" r:id="rId13" xr:uid="{690FB84D-A545-46EB-A54C-0B53D02ABD5F}"/>
  </hyperlinks>
  <pageMargins left="0.7" right="0.7" top="0.75" bottom="0.75" header="0.3" footer="0.3"/>
  <drawing r:id="rId1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587B8-A491-4FA7-AEED-29CD4AED0DA6}">
  <dimension ref="B2:D26"/>
  <sheetViews>
    <sheetView showGridLines="0" topLeftCell="C3" zoomScale="310" zoomScaleNormal="310" workbookViewId="0">
      <selection activeCell="C8" sqref="C8"/>
    </sheetView>
  </sheetViews>
  <sheetFormatPr defaultRowHeight="16.5"/>
  <cols>
    <col min="2" max="2" width="38.25" bestFit="1" customWidth="1"/>
    <col min="3" max="3" width="48.125" bestFit="1" customWidth="1"/>
    <col min="4" max="4" width="9.625" bestFit="1" customWidth="1"/>
  </cols>
  <sheetData>
    <row r="2" spans="2:4">
      <c r="B2" s="11" t="s">
        <v>208</v>
      </c>
      <c r="C2" s="11" t="s">
        <v>207</v>
      </c>
      <c r="D2" s="11" t="s">
        <v>209</v>
      </c>
    </row>
    <row r="4" spans="2:4">
      <c r="B4" t="s">
        <v>156</v>
      </c>
      <c r="C4" t="s">
        <v>153</v>
      </c>
      <c r="D4" s="18" t="e" vm="1">
        <f>_xlfn.IMAGE("https://api.qrserver.com/v1/create-qr-code/?data="&amp;_xlfn.ENCODEURL(C4))</f>
        <v>#VALUE!</v>
      </c>
    </row>
    <row r="5" spans="2:4">
      <c r="D5" s="18"/>
    </row>
    <row r="6" spans="2:4">
      <c r="B6" t="s">
        <v>155</v>
      </c>
      <c r="C6" t="s">
        <v>154</v>
      </c>
      <c r="D6" s="18" t="e" vm="2">
        <f t="shared" ref="D6:D26" si="0">_xlfn.IMAGE("https://api.qrserver.com/v1/create-qr-code/?data="&amp;_xlfn.ENCODEURL(C6))</f>
        <v>#VALUE!</v>
      </c>
    </row>
    <row r="7" spans="2:4">
      <c r="D7" s="18"/>
    </row>
    <row r="8" spans="2:4">
      <c r="B8" t="s">
        <v>158</v>
      </c>
      <c r="C8" t="s">
        <v>157</v>
      </c>
      <c r="D8" s="18" t="e" vm="3">
        <f t="shared" si="0"/>
        <v>#VALUE!</v>
      </c>
    </row>
    <row r="9" spans="2:4">
      <c r="D9" s="18"/>
    </row>
    <row r="10" spans="2:4">
      <c r="B10" t="s">
        <v>159</v>
      </c>
      <c r="C10" t="s">
        <v>163</v>
      </c>
      <c r="D10" s="18" t="e" vm="4">
        <f t="shared" si="0"/>
        <v>#VALUE!</v>
      </c>
    </row>
    <row r="11" spans="2:4">
      <c r="D11" s="18"/>
    </row>
    <row r="12" spans="2:4">
      <c r="B12" t="s">
        <v>160</v>
      </c>
      <c r="C12" t="s">
        <v>164</v>
      </c>
      <c r="D12" s="18" t="e" vm="5">
        <f t="shared" si="0"/>
        <v>#VALUE!</v>
      </c>
    </row>
    <row r="13" spans="2:4">
      <c r="D13" s="18"/>
    </row>
    <row r="14" spans="2:4">
      <c r="B14" s="15" t="s">
        <v>193</v>
      </c>
      <c r="C14" s="15" t="s">
        <v>194</v>
      </c>
      <c r="D14" s="18" t="e" vm="6">
        <f t="shared" si="0"/>
        <v>#VALUE!</v>
      </c>
    </row>
    <row r="15" spans="2:4">
      <c r="B15" s="15"/>
      <c r="C15" s="15"/>
      <c r="D15" s="18"/>
    </row>
    <row r="16" spans="2:4">
      <c r="B16" s="15" t="s">
        <v>195</v>
      </c>
      <c r="C16" s="15" t="s">
        <v>196</v>
      </c>
      <c r="D16" s="18" t="e" vm="7">
        <f t="shared" si="0"/>
        <v>#VALUE!</v>
      </c>
    </row>
    <row r="17" spans="2:4">
      <c r="B17" s="15"/>
      <c r="C17" s="15"/>
      <c r="D17" s="18"/>
    </row>
    <row r="18" spans="2:4">
      <c r="B18" s="15" t="s">
        <v>197</v>
      </c>
      <c r="C18" s="15" t="s">
        <v>198</v>
      </c>
      <c r="D18" s="18" t="e" vm="8">
        <f t="shared" si="0"/>
        <v>#VALUE!</v>
      </c>
    </row>
    <row r="19" spans="2:4">
      <c r="B19" s="15"/>
      <c r="C19" s="15"/>
      <c r="D19" s="18"/>
    </row>
    <row r="20" spans="2:4">
      <c r="B20" s="15" t="s">
        <v>199</v>
      </c>
      <c r="C20" s="15" t="s">
        <v>200</v>
      </c>
      <c r="D20" s="18" t="e" vm="9">
        <f t="shared" si="0"/>
        <v>#VALUE!</v>
      </c>
    </row>
    <row r="21" spans="2:4">
      <c r="B21" s="15"/>
      <c r="C21" s="15"/>
      <c r="D21" s="18"/>
    </row>
    <row r="22" spans="2:4">
      <c r="B22" s="15" t="s">
        <v>201</v>
      </c>
      <c r="C22" s="15" t="s">
        <v>202</v>
      </c>
      <c r="D22" s="18" t="e" vm="10">
        <f t="shared" si="0"/>
        <v>#VALUE!</v>
      </c>
    </row>
    <row r="23" spans="2:4">
      <c r="B23" s="15"/>
      <c r="C23" s="15"/>
      <c r="D23" s="18"/>
    </row>
    <row r="24" spans="2:4">
      <c r="B24" s="15" t="s">
        <v>203</v>
      </c>
      <c r="C24" s="15" t="s">
        <v>204</v>
      </c>
      <c r="D24" s="18" t="e" vm="11">
        <f t="shared" si="0"/>
        <v>#VALUE!</v>
      </c>
    </row>
    <row r="25" spans="2:4">
      <c r="B25" s="15"/>
      <c r="C25" s="15"/>
      <c r="D25" s="18"/>
    </row>
    <row r="26" spans="2:4">
      <c r="B26" s="15" t="s">
        <v>205</v>
      </c>
      <c r="C26" s="15" t="s">
        <v>206</v>
      </c>
      <c r="D26" s="18" t="e" vm="12">
        <f t="shared" si="0"/>
        <v>#VALUE!</v>
      </c>
    </row>
  </sheetData>
  <phoneticPr fontId="1" type="noConversion"/>
  <hyperlinks>
    <hyperlink ref="B14" r:id="rId1" tooltip="CVTE 전자칠판 EH모델  소개 영상 3/3 편" display="https://www.youtube.com/watch?v=JCGoB3rc6Uk" xr:uid="{BF2DC9E7-5A72-4EBC-83DA-E24EF83CDA31}"/>
    <hyperlink ref="C14" r:id="rId2" xr:uid="{ECBB1FC8-9397-419A-94C4-BAB50EDEFA34}"/>
    <hyperlink ref="B16" r:id="rId3" tooltip="CVTE 전자칠판 EH모델 소개 영상 2/3 편" display="https://www.youtube.com/watch?v=vZDpfDh9Mk0" xr:uid="{41478029-2BF7-4BEC-92E0-B5817ADC98EA}"/>
    <hyperlink ref="C16" r:id="rId4" xr:uid="{077D2819-0CB8-4E4B-A8E0-C907DF99BFCC}"/>
    <hyperlink ref="B18" r:id="rId5" tooltip="CVTE 전자칠판 EH모델 소개 1/3 편" display="https://www.youtube.com/watch?v=o0RflzzOEWI" xr:uid="{69070A67-15A7-4A2D-B208-25C9FE58B5C3}"/>
    <hyperlink ref="C18" r:id="rId6" xr:uid="{1926B8AC-5F61-4EF0-A519-39B425462061}"/>
    <hyperlink ref="C20" r:id="rId7" xr:uid="{F7DAD003-DC57-4AD7-84E3-157CEFC877AE}"/>
    <hyperlink ref="C22" r:id="rId8" xr:uid="{6FD79F80-CA0B-4436-9ACD-FA15E73A2D16}"/>
    <hyperlink ref="C24" r:id="rId9" xr:uid="{A04AAF32-77A5-42C1-A5A8-1DCB91F42FCA}"/>
    <hyperlink ref="C26" r:id="rId10" xr:uid="{4EB9531C-4131-442B-BDC9-E8E27BD910C7}"/>
  </hyperlinks>
  <pageMargins left="0.7" right="0.7" top="0.75" bottom="0.75" header="0.3" footer="0.3"/>
  <drawing r:id="rId1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1C5DE-B625-44C7-A924-AFA831391549}">
  <sheetPr codeName="Sheet1"/>
  <dimension ref="B1"/>
  <sheetViews>
    <sheetView workbookViewId="0">
      <selection activeCell="B1" sqref="B1"/>
    </sheetView>
  </sheetViews>
  <sheetFormatPr defaultRowHeight="16.5"/>
  <sheetData>
    <row r="1" spans="2:2">
      <c r="B1" s="1" t="s">
        <v>212</v>
      </c>
    </row>
  </sheetData>
  <phoneticPr fontId="1" type="noConversion"/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9226" r:id="rId3" name="CommandButton1">
          <controlPr defaultSize="0" autoLine="0" r:id="rId4">
            <anchor moveWithCells="1">
              <from>
                <xdr:col>10</xdr:col>
                <xdr:colOff>447675</xdr:colOff>
                <xdr:row>24</xdr:row>
                <xdr:rowOff>66675</xdr:rowOff>
              </from>
              <to>
                <xdr:col>11</xdr:col>
                <xdr:colOff>571500</xdr:colOff>
                <xdr:row>26</xdr:row>
                <xdr:rowOff>190500</xdr:rowOff>
              </to>
            </anchor>
          </controlPr>
        </control>
      </mc:Choice>
      <mc:Fallback>
        <control shapeId="9226" r:id="rId3" name="CommandButton1"/>
      </mc:Fallback>
    </mc:AlternateContent>
    <mc:AlternateContent xmlns:mc="http://schemas.openxmlformats.org/markup-compatibility/2006">
      <mc:Choice Requires="x14">
        <control shapeId="9227" r:id="rId5" name="ComboBox1">
          <controlPr defaultSize="0" autoLine="0" r:id="rId6">
            <anchor moveWithCells="1">
              <from>
                <xdr:col>10</xdr:col>
                <xdr:colOff>581025</xdr:colOff>
                <xdr:row>28</xdr:row>
                <xdr:rowOff>104775</xdr:rowOff>
              </from>
              <to>
                <xdr:col>12</xdr:col>
                <xdr:colOff>19050</xdr:colOff>
                <xdr:row>33</xdr:row>
                <xdr:rowOff>19050</xdr:rowOff>
              </to>
            </anchor>
          </controlPr>
        </control>
      </mc:Choice>
      <mc:Fallback>
        <control shapeId="9227" r:id="rId5" name="ComboBox1"/>
      </mc:Fallback>
    </mc:AlternateContent>
    <mc:AlternateContent xmlns:mc="http://schemas.openxmlformats.org/markup-compatibility/2006">
      <mc:Choice Requires="x14">
        <control shapeId="9228" r:id="rId7" name="CheckBox1">
          <controlPr defaultSize="0" autoLine="0" r:id="rId8">
            <anchor moveWithCells="1">
              <from>
                <xdr:col>12</xdr:col>
                <xdr:colOff>371475</xdr:colOff>
                <xdr:row>24</xdr:row>
                <xdr:rowOff>142875</xdr:rowOff>
              </from>
              <to>
                <xdr:col>13</xdr:col>
                <xdr:colOff>276225</xdr:colOff>
                <xdr:row>26</xdr:row>
                <xdr:rowOff>190500</xdr:rowOff>
              </to>
            </anchor>
          </controlPr>
        </control>
      </mc:Choice>
      <mc:Fallback>
        <control shapeId="9228" r:id="rId7" name="CheckBox1"/>
      </mc:Fallback>
    </mc:AlternateContent>
    <mc:AlternateContent xmlns:mc="http://schemas.openxmlformats.org/markup-compatibility/2006">
      <mc:Choice Requires="x14">
        <control shapeId="9229" r:id="rId9" name="ListBox1">
          <controlPr defaultSize="0" autoLine="0" r:id="rId10">
            <anchor moveWithCells="1">
              <from>
                <xdr:col>12</xdr:col>
                <xdr:colOff>533400</xdr:colOff>
                <xdr:row>28</xdr:row>
                <xdr:rowOff>95250</xdr:rowOff>
              </from>
              <to>
                <xdr:col>13</xdr:col>
                <xdr:colOff>466725</xdr:colOff>
                <xdr:row>30</xdr:row>
                <xdr:rowOff>180975</xdr:rowOff>
              </to>
            </anchor>
          </controlPr>
        </control>
      </mc:Choice>
      <mc:Fallback>
        <control shapeId="9229" r:id="rId9" name="ListBox1"/>
      </mc:Fallback>
    </mc:AlternateContent>
    <mc:AlternateContent xmlns:mc="http://schemas.openxmlformats.org/markup-compatibility/2006">
      <mc:Choice Requires="x14">
        <control shapeId="9230" r:id="rId11" name="ScrollBar1">
          <controlPr defaultSize="0" autoLine="0" r:id="rId12">
            <anchor moveWithCells="1">
              <from>
                <xdr:col>13</xdr:col>
                <xdr:colOff>9525</xdr:colOff>
                <xdr:row>32</xdr:row>
                <xdr:rowOff>76200</xdr:rowOff>
              </from>
              <to>
                <xdr:col>13</xdr:col>
                <xdr:colOff>466725</xdr:colOff>
                <xdr:row>35</xdr:row>
                <xdr:rowOff>152400</xdr:rowOff>
              </to>
            </anchor>
          </controlPr>
        </control>
      </mc:Choice>
      <mc:Fallback>
        <control shapeId="9230" r:id="rId11" name="ScrollBar1"/>
      </mc:Fallback>
    </mc:AlternateContent>
    <mc:AlternateContent xmlns:mc="http://schemas.openxmlformats.org/markup-compatibility/2006">
      <mc:Choice Requires="x14">
        <control shapeId="9231" r:id="rId13" name="SpinButton1">
          <controlPr defaultSize="0" autoLine="0" r:id="rId14">
            <anchor moveWithCells="1">
              <from>
                <xdr:col>13</xdr:col>
                <xdr:colOff>76200</xdr:colOff>
                <xdr:row>37</xdr:row>
                <xdr:rowOff>114300</xdr:rowOff>
              </from>
              <to>
                <xdr:col>13</xdr:col>
                <xdr:colOff>600075</xdr:colOff>
                <xdr:row>40</xdr:row>
                <xdr:rowOff>76200</xdr:rowOff>
              </to>
            </anchor>
          </controlPr>
        </control>
      </mc:Choice>
      <mc:Fallback>
        <control shapeId="9231" r:id="rId13" name="SpinButton1"/>
      </mc:Fallback>
    </mc:AlternateContent>
    <mc:AlternateContent xmlns:mc="http://schemas.openxmlformats.org/markup-compatibility/2006">
      <mc:Choice Requires="x14">
        <control shapeId="9232" r:id="rId15" name="OptionButton1">
          <controlPr defaultSize="0" autoLine="0" autoPict="0" r:id="rId16">
            <anchor moveWithCells="1">
              <from>
                <xdr:col>14</xdr:col>
                <xdr:colOff>28575</xdr:colOff>
                <xdr:row>25</xdr:row>
                <xdr:rowOff>9525</xdr:rowOff>
              </from>
              <to>
                <xdr:col>15</xdr:col>
                <xdr:colOff>247650</xdr:colOff>
                <xdr:row>28</xdr:row>
                <xdr:rowOff>123825</xdr:rowOff>
              </to>
            </anchor>
          </controlPr>
        </control>
      </mc:Choice>
      <mc:Fallback>
        <control shapeId="9232" r:id="rId15" name="OptionButton1"/>
      </mc:Fallback>
    </mc:AlternateContent>
    <mc:AlternateContent xmlns:mc="http://schemas.openxmlformats.org/markup-compatibility/2006">
      <mc:Choice Requires="x14">
        <control shapeId="9217" r:id="rId17" name="Button 1">
          <controlPr defaultSize="0" print="0" autoFill="0" autoPict="0" macro="[0]!단추1_Click">
            <anchor moveWithCells="1" sizeWithCells="1">
              <from>
                <xdr:col>2</xdr:col>
                <xdr:colOff>257175</xdr:colOff>
                <xdr:row>24</xdr:row>
                <xdr:rowOff>152400</xdr:rowOff>
              </from>
              <to>
                <xdr:col>3</xdr:col>
                <xdr:colOff>457200</xdr:colOff>
                <xdr:row>26</xdr:row>
                <xdr:rowOff>114300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18" r:id="rId18" name="Drop Down 2">
          <controlPr defaultSize="0" autoLine="0" autoPict="0">
            <anchor moveWithCells="1">
              <from>
                <xdr:col>2</xdr:col>
                <xdr:colOff>276225</xdr:colOff>
                <xdr:row>28</xdr:row>
                <xdr:rowOff>9525</xdr:rowOff>
              </from>
              <to>
                <xdr:col>3</xdr:col>
                <xdr:colOff>466725</xdr:colOff>
                <xdr:row>31</xdr:row>
                <xdr:rowOff>104775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19" r:id="rId19" name="Check Box 3">
          <controlPr defaultSize="0" autoFill="0" autoLine="0" autoPict="0">
            <anchor moveWithCells="1">
              <from>
                <xdr:col>2</xdr:col>
                <xdr:colOff>400050</xdr:colOff>
                <xdr:row>33</xdr:row>
                <xdr:rowOff>57150</xdr:rowOff>
              </from>
              <to>
                <xdr:col>3</xdr:col>
                <xdr:colOff>533400</xdr:colOff>
                <xdr:row>36</xdr:row>
                <xdr:rowOff>104775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0" r:id="rId20" name="Spinner 4">
          <controlPr defaultSize="0" autoPict="0">
            <anchor moveWithCells="1" sizeWithCells="1">
              <from>
                <xdr:col>4</xdr:col>
                <xdr:colOff>400050</xdr:colOff>
                <xdr:row>24</xdr:row>
                <xdr:rowOff>47625</xdr:rowOff>
              </from>
              <to>
                <xdr:col>5</xdr:col>
                <xdr:colOff>400050</xdr:colOff>
                <xdr:row>27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1" r:id="rId21" name="List Box 5">
          <controlPr defaultSize="0" autoLine="0" autoPict="0">
            <anchor moveWithCells="1">
              <from>
                <xdr:col>4</xdr:col>
                <xdr:colOff>514350</xdr:colOff>
                <xdr:row>29</xdr:row>
                <xdr:rowOff>161925</xdr:rowOff>
              </from>
              <to>
                <xdr:col>6</xdr:col>
                <xdr:colOff>133350</xdr:colOff>
                <xdr:row>32</xdr:row>
                <xdr:rowOff>142875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2" r:id="rId22" name="Option Button 6">
          <controlPr defaultSize="0" autoFill="0" autoLine="0" autoPict="0">
            <anchor moveWithCells="1">
              <from>
                <xdr:col>7</xdr:col>
                <xdr:colOff>114300</xdr:colOff>
                <xdr:row>23</xdr:row>
                <xdr:rowOff>161925</xdr:rowOff>
              </from>
              <to>
                <xdr:col>8</xdr:col>
                <xdr:colOff>38100</xdr:colOff>
                <xdr:row>27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3" r:id="rId23" name="Group Box 7">
          <controlPr defaultSize="0" autoFill="0" autoPict="0">
            <anchor moveWithCells="1">
              <from>
                <xdr:col>7</xdr:col>
                <xdr:colOff>152400</xdr:colOff>
                <xdr:row>29</xdr:row>
                <xdr:rowOff>95250</xdr:rowOff>
              </from>
              <to>
                <xdr:col>8</xdr:col>
                <xdr:colOff>323850</xdr:colOff>
                <xdr:row>32</xdr:row>
                <xdr:rowOff>123825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4" r:id="rId24" name="Label 8">
          <controlPr defaultSize="0" autoFill="0" autoLine="0" autoPict="0">
            <anchor moveWithCells="1" sizeWithCells="1">
              <from>
                <xdr:col>9</xdr:col>
                <xdr:colOff>66675</xdr:colOff>
                <xdr:row>24</xdr:row>
                <xdr:rowOff>0</xdr:rowOff>
              </from>
              <to>
                <xdr:col>10</xdr:col>
                <xdr:colOff>95250</xdr:colOff>
                <xdr:row>27</xdr:row>
                <xdr:rowOff>114300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9225" r:id="rId25" name="Scroll Bar 9">
          <controlPr defaultSize="0" autoPict="0">
            <anchor moveWithCells="1">
              <from>
                <xdr:col>9</xdr:col>
                <xdr:colOff>180975</xdr:colOff>
                <xdr:row>29</xdr:row>
                <xdr:rowOff>76200</xdr:rowOff>
              </from>
              <to>
                <xdr:col>10</xdr:col>
                <xdr:colOff>9525</xdr:colOff>
                <xdr:row>36</xdr:row>
                <xdr:rowOff>152400</xdr:rowOff>
              </to>
            </anchor>
          </controlPr>
        </control>
      </mc:Choice>
    </mc:AlternateContent>
  </control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C6B7C-77A7-4EF0-BBF8-F64BE613F85D}">
  <sheetPr>
    <tabColor theme="5"/>
  </sheetPr>
  <dimension ref="B1:O16"/>
  <sheetViews>
    <sheetView workbookViewId="0">
      <selection activeCell="I14" sqref="I14"/>
    </sheetView>
  </sheetViews>
  <sheetFormatPr defaultRowHeight="16.5"/>
  <sheetData>
    <row r="1" spans="2:15">
      <c r="B1" s="1" t="s">
        <v>236</v>
      </c>
    </row>
    <row r="3" spans="2:15">
      <c r="B3" s="21" t="s">
        <v>237</v>
      </c>
      <c r="C3" s="21"/>
      <c r="D3" s="21"/>
      <c r="E3" s="21"/>
      <c r="L3" s="21" t="s">
        <v>237</v>
      </c>
      <c r="M3" s="21"/>
      <c r="N3" s="21"/>
      <c r="O3" s="21"/>
    </row>
    <row r="5" spans="2:15" ht="17.25" thickBot="1">
      <c r="B5" s="22" t="s">
        <v>238</v>
      </c>
      <c r="C5" s="22" t="s">
        <v>239</v>
      </c>
      <c r="D5" s="22" t="s">
        <v>240</v>
      </c>
      <c r="E5" s="22" t="s">
        <v>241</v>
      </c>
      <c r="L5" s="22" t="s">
        <v>238</v>
      </c>
      <c r="M5" s="22" t="s">
        <v>239</v>
      </c>
      <c r="N5" s="22" t="s">
        <v>240</v>
      </c>
      <c r="O5" s="22" t="s">
        <v>241</v>
      </c>
    </row>
    <row r="6" spans="2:15">
      <c r="B6" t="s">
        <v>242</v>
      </c>
      <c r="C6">
        <v>5</v>
      </c>
      <c r="D6">
        <v>100</v>
      </c>
      <c r="E6">
        <f>SUM(C6*D6)</f>
        <v>500</v>
      </c>
      <c r="L6" t="s">
        <v>242</v>
      </c>
      <c r="M6">
        <v>5</v>
      </c>
      <c r="N6">
        <v>100</v>
      </c>
      <c r="O6">
        <f>SUM(M6*N6)</f>
        <v>500</v>
      </c>
    </row>
    <row r="7" spans="2:15">
      <c r="B7" t="s">
        <v>243</v>
      </c>
      <c r="C7">
        <v>10</v>
      </c>
      <c r="D7">
        <v>200</v>
      </c>
      <c r="E7">
        <f t="shared" ref="E7:E11" si="0">SUM(C7*D7)</f>
        <v>2000</v>
      </c>
      <c r="L7" t="s">
        <v>243</v>
      </c>
      <c r="M7">
        <v>10</v>
      </c>
      <c r="N7">
        <v>200</v>
      </c>
      <c r="O7">
        <f t="shared" ref="O7:O11" si="1">SUM(M7*N7)</f>
        <v>2000</v>
      </c>
    </row>
    <row r="8" spans="2:15">
      <c r="B8" t="s">
        <v>244</v>
      </c>
      <c r="C8">
        <v>15</v>
      </c>
      <c r="D8">
        <v>300</v>
      </c>
      <c r="E8">
        <f t="shared" si="0"/>
        <v>4500</v>
      </c>
      <c r="L8" t="s">
        <v>244</v>
      </c>
      <c r="M8">
        <v>15</v>
      </c>
      <c r="N8">
        <v>300</v>
      </c>
      <c r="O8">
        <f t="shared" si="1"/>
        <v>4500</v>
      </c>
    </row>
    <row r="9" spans="2:15">
      <c r="B9" t="s">
        <v>245</v>
      </c>
      <c r="C9">
        <v>20</v>
      </c>
      <c r="D9">
        <v>400</v>
      </c>
      <c r="E9">
        <f t="shared" si="0"/>
        <v>8000</v>
      </c>
      <c r="L9" t="s">
        <v>245</v>
      </c>
      <c r="M9">
        <v>20</v>
      </c>
      <c r="N9">
        <v>400</v>
      </c>
      <c r="O9">
        <f t="shared" si="1"/>
        <v>8000</v>
      </c>
    </row>
    <row r="10" spans="2:15">
      <c r="B10" t="s">
        <v>246</v>
      </c>
      <c r="C10">
        <v>25</v>
      </c>
      <c r="D10">
        <v>500</v>
      </c>
      <c r="E10">
        <f t="shared" si="0"/>
        <v>12500</v>
      </c>
      <c r="L10" t="s">
        <v>246</v>
      </c>
      <c r="M10">
        <v>25</v>
      </c>
      <c r="N10">
        <v>500</v>
      </c>
      <c r="O10">
        <f t="shared" si="1"/>
        <v>12500</v>
      </c>
    </row>
    <row r="11" spans="2:15">
      <c r="B11" t="s">
        <v>247</v>
      </c>
      <c r="C11">
        <v>30</v>
      </c>
      <c r="D11">
        <v>600</v>
      </c>
      <c r="E11">
        <f t="shared" si="0"/>
        <v>18000</v>
      </c>
      <c r="L11" t="s">
        <v>247</v>
      </c>
      <c r="M11">
        <v>30</v>
      </c>
      <c r="N11">
        <v>600</v>
      </c>
      <c r="O11">
        <f t="shared" si="1"/>
        <v>18000</v>
      </c>
    </row>
    <row r="12" spans="2:15" ht="17.25" thickBot="1">
      <c r="B12" s="23" t="s">
        <v>248</v>
      </c>
      <c r="C12" s="23"/>
      <c r="D12" s="23"/>
      <c r="E12" s="24">
        <f>SUM(E6:E11)</f>
        <v>45500</v>
      </c>
      <c r="L12" s="23" t="s">
        <v>248</v>
      </c>
      <c r="M12" s="23"/>
      <c r="N12" s="23"/>
      <c r="O12" s="24">
        <f>SUM(O6:O11)</f>
        <v>45500</v>
      </c>
    </row>
    <row r="15" spans="2:15">
      <c r="B15" t="s">
        <v>254</v>
      </c>
    </row>
    <row r="16" spans="2:15">
      <c r="B16" t="s">
        <v>255</v>
      </c>
    </row>
  </sheetData>
  <mergeCells count="4">
    <mergeCell ref="B12:D12"/>
    <mergeCell ref="B3:E3"/>
    <mergeCell ref="L3:O3"/>
    <mergeCell ref="L12:N12"/>
  </mergeCells>
  <phoneticPr fontId="1" type="noConversion"/>
  <conditionalFormatting sqref="O6:O11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{16483935-8F28-41B4-9A5A-D24B0E4795EC}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6483935-8F28-41B4-9A5A-D24B0E4795E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O6:O11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5BED3-FD1D-4F5D-9EFA-5B69591857BC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49493-989A-47BE-82B7-EE425E07BF8E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013BC-24A2-4216-A935-611E25E6896D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C027-DA52-4651-B884-31B84A0C2387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775AC-5979-455D-B514-D8E38A64119D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1CF8-317C-41C2-A7D2-B754893E7886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38C04-46A1-4770-B1F0-782C0B11A9F6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BC3D5-AB35-4209-BA74-DDB44A4A9A4E}">
  <dimension ref="A1"/>
  <sheetViews>
    <sheetView workbookViewId="0">
      <selection activeCell="H21" sqref="H21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ABB9A-6239-4922-A36A-E9FEA19E83E2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18</vt:i4>
      </vt:variant>
    </vt:vector>
  </HeadingPairs>
  <TitlesOfParts>
    <vt:vector size="18" baseType="lpstr">
      <vt:lpstr>바로가기 링크  특수기호</vt:lpstr>
      <vt:lpstr>반복작업 </vt:lpstr>
      <vt:lpstr> 유용한 핫키</vt:lpstr>
      <vt:lpstr>대시보드</vt:lpstr>
      <vt:lpstr>조건부서식_신호등</vt:lpstr>
      <vt:lpstr>QR 코드 만들기</vt:lpstr>
      <vt:lpstr>QR Code</vt:lpstr>
      <vt:lpstr>체크박스</vt:lpstr>
      <vt:lpstr>조건부서식</vt:lpstr>
      <vt:lpstr>Sheet3</vt:lpstr>
      <vt:lpstr>Sheet8</vt:lpstr>
      <vt:lpstr>Sheet9</vt:lpstr>
      <vt:lpstr>Sheet10</vt:lpstr>
      <vt:lpstr>Sheet4</vt:lpstr>
      <vt:lpstr>Sheet5</vt:lpstr>
      <vt:lpstr>Sheet6</vt:lpstr>
      <vt:lpstr>Sheet7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2024-04-19T01:08:02Z</dcterms:created>
  <dcterms:modified xsi:type="dcterms:W3CDTF">2024-04-30T10:21:56Z</dcterms:modified>
</cp:coreProperties>
</file>